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250" windowHeight="6405" activeTab="0"/>
  </bookViews>
  <sheets>
    <sheet name="2019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<sst xmlns="http://schemas.openxmlformats.org/spreadsheetml/2006/main" count="104" uniqueCount="71">
  <si>
    <t xml:space="preserve">kancelářské potřeby </t>
  </si>
  <si>
    <t xml:space="preserve">  </t>
  </si>
  <si>
    <t xml:space="preserve"> </t>
  </si>
  <si>
    <t xml:space="preserve">OÚ </t>
  </si>
  <si>
    <t>kancelářské potřeby</t>
  </si>
  <si>
    <t xml:space="preserve">noviny knihy </t>
  </si>
  <si>
    <t xml:space="preserve">čistící a uklid.prostředky </t>
  </si>
  <si>
    <t xml:space="preserve">řežijní materiál </t>
  </si>
  <si>
    <t xml:space="preserve">el.energie </t>
  </si>
  <si>
    <t xml:space="preserve">plyn </t>
  </si>
  <si>
    <t xml:space="preserve">cestovné </t>
  </si>
  <si>
    <t xml:space="preserve">služby - tel.poplatky </t>
  </si>
  <si>
    <t>služby - správa PC</t>
  </si>
  <si>
    <t xml:space="preserve">služby - bankovni poplatky </t>
  </si>
  <si>
    <t xml:space="preserve">služby - poštovné </t>
  </si>
  <si>
    <t xml:space="preserve">pojištění majetku </t>
  </si>
  <si>
    <t>Inventář</t>
  </si>
  <si>
    <t xml:space="preserve"> noviny knihy </t>
  </si>
  <si>
    <t xml:space="preserve">úklidove a čistící prostředky </t>
  </si>
  <si>
    <t>OOPP</t>
  </si>
  <si>
    <t>el.energie</t>
  </si>
  <si>
    <t xml:space="preserve">Plyn </t>
  </si>
  <si>
    <t>ost.služby a opravy</t>
  </si>
  <si>
    <t>služby revize a rozbory vody</t>
  </si>
  <si>
    <t xml:space="preserve">služby  - školení </t>
  </si>
  <si>
    <t xml:space="preserve">režijní materiál </t>
  </si>
  <si>
    <t xml:space="preserve">Mateřská škola </t>
  </si>
  <si>
    <t xml:space="preserve">celkem </t>
  </si>
  <si>
    <t xml:space="preserve">lékařská prohlídka </t>
  </si>
  <si>
    <t xml:space="preserve">opravy </t>
  </si>
  <si>
    <t xml:space="preserve">telefonni poplatky </t>
  </si>
  <si>
    <t>služby- bankovní poplatky</t>
  </si>
  <si>
    <t xml:space="preserve">služby - správa PC </t>
  </si>
  <si>
    <t xml:space="preserve">lekařské prohlídky </t>
  </si>
  <si>
    <t xml:space="preserve">ŠJ </t>
  </si>
  <si>
    <t xml:space="preserve">ost.služby </t>
  </si>
  <si>
    <t xml:space="preserve">drobný inventář </t>
  </si>
  <si>
    <t>služby - rezvize</t>
  </si>
  <si>
    <t>524 …</t>
  </si>
  <si>
    <t>HM _ KU UZ 333 53</t>
  </si>
  <si>
    <t>OON _ KU UZ 333 53</t>
  </si>
  <si>
    <t>Odvody pojistné KU UZ 333 53</t>
  </si>
  <si>
    <t>FKSP KU UZ 333 53</t>
  </si>
  <si>
    <t>ONIV KU UZ 333 53</t>
  </si>
  <si>
    <t xml:space="preserve">Školní jídlena </t>
  </si>
  <si>
    <t xml:space="preserve">program KeoW nový </t>
  </si>
  <si>
    <t>opravy v kuchyni</t>
  </si>
  <si>
    <t>služby GDPR</t>
  </si>
  <si>
    <t>učitelská a dětská knihovna</t>
  </si>
  <si>
    <t xml:space="preserve">celkem  provoz </t>
  </si>
  <si>
    <t>návrh rozpočtu</t>
  </si>
  <si>
    <t>Neinvestiční dotace UZ 33353</t>
  </si>
  <si>
    <t>Vypracovala : Šumpíková Jana, Smejkalová Blanka</t>
  </si>
  <si>
    <t>OOPP _ pracovní pomůcky</t>
  </si>
  <si>
    <t>inventář do 3000 Kč</t>
  </si>
  <si>
    <t>Hračky, pomůcky</t>
  </si>
  <si>
    <t xml:space="preserve">Ostatní osobní náklady </t>
  </si>
  <si>
    <t xml:space="preserve">Náklady provozní _ MŠ </t>
  </si>
  <si>
    <t>Náklady ŠJ</t>
  </si>
  <si>
    <t>Náklady pro ŠJ budou účtovány a vedeny ještě pod účelových znakem 00001</t>
  </si>
  <si>
    <t xml:space="preserve">Mateřská škola Borová </t>
  </si>
  <si>
    <t xml:space="preserve">Borová 106, 569 82  Borová </t>
  </si>
  <si>
    <t>IČO: 71003045</t>
  </si>
  <si>
    <t>Tel.: 461 743  117</t>
  </si>
  <si>
    <t>email: reditel.msborova@unet.cz</t>
  </si>
  <si>
    <t xml:space="preserve">NIV  UZ 33353 _ KU PK </t>
  </si>
  <si>
    <t>Návrh rozpočtu  MŠ a ŠJ Borová pro rok 2021</t>
  </si>
  <si>
    <t>Návrh rozpočtu 2021</t>
  </si>
  <si>
    <t>Návrh  rozpočet pro  MŠ a ŠJ Borová pro rok 2021</t>
  </si>
  <si>
    <t>rok 2021</t>
  </si>
  <si>
    <t xml:space="preserve">DAS pojištění právní ochrany 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</si>
</sst>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  <numFmt numFmtId="166" formatCode="[$-405]d\.\ mmmm\ yyyy"/>
    <numFmt numFmtId="167" formatCode="0.000"/>
    <numFmt numFmtId="168" formatCode="[$-405]dddd\ d\.\ mmmm\ yyyy"/>
    <numFmt numFmtId="169" formatCode="#,##0.00\ &quot;Kč&quot;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8"/>
      <name val="Calibri"/>
      <family val="2"/>
    </font>
    <font>
      <b/>
      <u val="single"/>
      <sz val="16"/>
      <color indexed="8"/>
      <name val="Calibri"/>
      <family val="2"/>
    </font>
    <font>
      <sz val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1" fillId="23" borderId="6" applyNumberFormat="0" applyFont="0" applyAlignment="0" applyProtection="0"/>
    <xf numFmtId="9" fontId="1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3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/>
    </xf>
    <xf numFmtId="0" fontId="0" fillId="33" borderId="0" xfId="0" applyFill="1" applyAlignment="1">
      <alignment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7" fillId="34" borderId="0" xfId="0" applyFont="1" applyFill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3" xfId="0" applyFill="1" applyBorder="1" applyAlignment="1">
      <alignment horizontal="center"/>
    </xf>
    <xf numFmtId="3" fontId="2" fillId="0" borderId="11" xfId="0" applyNumberFormat="1" applyFont="1" applyBorder="1" applyAlignment="1">
      <alignment/>
    </xf>
    <xf numFmtId="0" fontId="2" fillId="0" borderId="13" xfId="0" applyFont="1" applyBorder="1" applyAlignment="1">
      <alignment/>
    </xf>
    <xf numFmtId="169" fontId="0" fillId="0" borderId="0" xfId="0" applyNumberFormat="1" applyAlignment="1">
      <alignment/>
    </xf>
    <xf numFmtId="0" fontId="0" fillId="34" borderId="10" xfId="0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2" fontId="0" fillId="34" borderId="10" xfId="0" applyNumberFormat="1" applyFill="1" applyBorder="1" applyAlignment="1">
      <alignment/>
    </xf>
    <xf numFmtId="169" fontId="40" fillId="11" borderId="10" xfId="0" applyNumberFormat="1" applyFont="1" applyFill="1" applyBorder="1" applyAlignment="1">
      <alignment/>
    </xf>
    <xf numFmtId="0" fontId="25" fillId="0" borderId="14" xfId="0" applyFont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4" fillId="34" borderId="13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/>
    </xf>
    <xf numFmtId="169" fontId="40" fillId="34" borderId="10" xfId="0" applyNumberFormat="1" applyFont="1" applyFill="1" applyBorder="1" applyAlignment="1">
      <alignment/>
    </xf>
    <xf numFmtId="169" fontId="0" fillId="0" borderId="10" xfId="0" applyNumberFormat="1" applyBorder="1" applyAlignment="1">
      <alignment/>
    </xf>
    <xf numFmtId="0" fontId="0" fillId="0" borderId="15" xfId="0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12" xfId="0" applyFont="1" applyFill="1" applyBorder="1" applyAlignment="1">
      <alignment horizontal="center"/>
    </xf>
    <xf numFmtId="0" fontId="2" fillId="34" borderId="13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169" fontId="0" fillId="34" borderId="11" xfId="0" applyNumberFormat="1" applyFill="1" applyBorder="1" applyAlignment="1">
      <alignment horizontal="center"/>
    </xf>
    <xf numFmtId="169" fontId="0" fillId="34" borderId="13" xfId="0" applyNumberFormat="1" applyFill="1" applyBorder="1" applyAlignment="1">
      <alignment horizontal="center"/>
    </xf>
    <xf numFmtId="169" fontId="25" fillId="11" borderId="11" xfId="0" applyNumberFormat="1" applyFont="1" applyFill="1" applyBorder="1" applyAlignment="1">
      <alignment horizontal="center"/>
    </xf>
    <xf numFmtId="169" fontId="25" fillId="11" borderId="13" xfId="0" applyNumberFormat="1" applyFont="1" applyFill="1" applyBorder="1" applyAlignment="1">
      <alignment horizontal="center"/>
    </xf>
    <xf numFmtId="3" fontId="2" fillId="35" borderId="11" xfId="0" applyNumberFormat="1" applyFont="1" applyFill="1" applyBorder="1" applyAlignment="1">
      <alignment horizontal="center"/>
    </xf>
    <xf numFmtId="3" fontId="2" fillId="35" borderId="12" xfId="0" applyNumberFormat="1" applyFont="1" applyFill="1" applyBorder="1" applyAlignment="1">
      <alignment horizontal="center"/>
    </xf>
    <xf numFmtId="169" fontId="2" fillId="0" borderId="11" xfId="0" applyNumberFormat="1" applyFont="1" applyBorder="1" applyAlignment="1">
      <alignment horizontal="center"/>
    </xf>
    <xf numFmtId="169" fontId="2" fillId="0" borderId="12" xfId="0" applyNumberFormat="1" applyFont="1" applyBorder="1" applyAlignment="1">
      <alignment horizontal="center"/>
    </xf>
    <xf numFmtId="169" fontId="2" fillId="0" borderId="13" xfId="0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69" fontId="0" fillId="0" borderId="11" xfId="0" applyNumberFormat="1" applyBorder="1" applyAlignment="1">
      <alignment horizontal="center"/>
    </xf>
    <xf numFmtId="169" fontId="0" fillId="0" borderId="13" xfId="0" applyNumberFormat="1" applyBorder="1" applyAlignment="1">
      <alignment horizontal="center"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 horizontal="center"/>
    </xf>
    <xf numFmtId="3" fontId="0" fillId="0" borderId="13" xfId="0" applyNumberFormat="1" applyBorder="1" applyAlignment="1">
      <alignment horizontal="center"/>
    </xf>
    <xf numFmtId="0" fontId="25" fillId="34" borderId="11" xfId="0" applyFont="1" applyFill="1" applyBorder="1" applyAlignment="1">
      <alignment horizontal="center"/>
    </xf>
    <xf numFmtId="0" fontId="25" fillId="34" borderId="13" xfId="0" applyFont="1" applyFill="1" applyBorder="1" applyAlignment="1">
      <alignment horizontal="center"/>
    </xf>
    <xf numFmtId="0" fontId="3" fillId="36" borderId="11" xfId="0" applyFont="1" applyFill="1" applyBorder="1" applyAlignment="1">
      <alignment horizontal="center"/>
    </xf>
    <xf numFmtId="0" fontId="3" fillId="36" borderId="12" xfId="0" applyFont="1" applyFill="1" applyBorder="1" applyAlignment="1">
      <alignment horizontal="center"/>
    </xf>
    <xf numFmtId="0" fontId="3" fillId="36" borderId="13" xfId="0" applyFont="1" applyFill="1" applyBorder="1" applyAlignment="1">
      <alignment horizontal="center"/>
    </xf>
    <xf numFmtId="0" fontId="7" fillId="37" borderId="11" xfId="0" applyFont="1" applyFill="1" applyBorder="1" applyAlignment="1">
      <alignment horizontal="center"/>
    </xf>
    <xf numFmtId="0" fontId="7" fillId="37" borderId="13" xfId="0" applyFont="1" applyFill="1" applyBorder="1" applyAlignment="1">
      <alignment horizontal="center"/>
    </xf>
    <xf numFmtId="0" fontId="2" fillId="37" borderId="11" xfId="0" applyFont="1" applyFill="1" applyBorder="1" applyAlignment="1">
      <alignment horizontal="center"/>
    </xf>
    <xf numFmtId="0" fontId="2" fillId="37" borderId="13" xfId="0" applyFont="1" applyFill="1" applyBorder="1" applyAlignment="1">
      <alignment horizontal="center"/>
    </xf>
    <xf numFmtId="0" fontId="4" fillId="36" borderId="11" xfId="0" applyFont="1" applyFill="1" applyBorder="1" applyAlignment="1">
      <alignment horizontal="center"/>
    </xf>
    <xf numFmtId="0" fontId="4" fillId="36" borderId="12" xfId="0" applyFont="1" applyFill="1" applyBorder="1" applyAlignment="1">
      <alignment horizontal="center"/>
    </xf>
    <xf numFmtId="0" fontId="4" fillId="36" borderId="13" xfId="0" applyFont="1" applyFill="1" applyBorder="1" applyAlignment="1">
      <alignment horizontal="center"/>
    </xf>
    <xf numFmtId="169" fontId="5" fillId="17" borderId="11" xfId="0" applyNumberFormat="1" applyFont="1" applyFill="1" applyBorder="1" applyAlignment="1">
      <alignment horizontal="center"/>
    </xf>
    <xf numFmtId="169" fontId="5" fillId="17" borderId="12" xfId="0" applyNumberFormat="1" applyFont="1" applyFill="1" applyBorder="1" applyAlignment="1">
      <alignment horizontal="center"/>
    </xf>
    <xf numFmtId="169" fontId="5" fillId="17" borderId="13" xfId="0" applyNumberFormat="1" applyFont="1" applyFill="1" applyBorder="1" applyAlignment="1">
      <alignment horizontal="center"/>
    </xf>
    <xf numFmtId="0" fontId="5" fillId="17" borderId="11" xfId="0" applyFont="1" applyFill="1" applyBorder="1" applyAlignment="1">
      <alignment horizontal="center"/>
    </xf>
    <xf numFmtId="0" fontId="5" fillId="17" borderId="12" xfId="0" applyFont="1" applyFill="1" applyBorder="1" applyAlignment="1">
      <alignment horizontal="center"/>
    </xf>
    <xf numFmtId="0" fontId="5" fillId="17" borderId="13" xfId="0" applyFont="1" applyFill="1" applyBorder="1" applyAlignment="1">
      <alignment horizontal="center"/>
    </xf>
    <xf numFmtId="0" fontId="8" fillId="11" borderId="11" xfId="0" applyFont="1" applyFill="1" applyBorder="1" applyAlignment="1">
      <alignment horizontal="center"/>
    </xf>
    <xf numFmtId="0" fontId="8" fillId="11" borderId="13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0" fontId="3" fillId="37" borderId="12" xfId="0" applyFont="1" applyFill="1" applyBorder="1" applyAlignment="1">
      <alignment horizontal="center"/>
    </xf>
    <xf numFmtId="0" fontId="3" fillId="37" borderId="13" xfId="0" applyFont="1" applyFill="1" applyBorder="1" applyAlignment="1">
      <alignment horizontal="center"/>
    </xf>
    <xf numFmtId="169" fontId="40" fillId="17" borderId="11" xfId="0" applyNumberFormat="1" applyFont="1" applyFill="1" applyBorder="1" applyAlignment="1">
      <alignment horizontal="center"/>
    </xf>
    <xf numFmtId="169" fontId="40" fillId="17" borderId="13" xfId="0" applyNumberFormat="1" applyFont="1" applyFill="1" applyBorder="1" applyAlignment="1">
      <alignment horizontal="center"/>
    </xf>
    <xf numFmtId="0" fontId="41" fillId="0" borderId="16" xfId="0" applyFont="1" applyBorder="1" applyAlignment="1">
      <alignment horizontal="center"/>
    </xf>
    <xf numFmtId="0" fontId="41" fillId="0" borderId="17" xfId="0" applyFont="1" applyBorder="1" applyAlignment="1">
      <alignment horizontal="center"/>
    </xf>
    <xf numFmtId="0" fontId="41" fillId="0" borderId="18" xfId="0" applyFont="1" applyBorder="1" applyAlignment="1">
      <alignment horizontal="center"/>
    </xf>
    <xf numFmtId="0" fontId="41" fillId="0" borderId="19" xfId="0" applyFont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25" fillId="0" borderId="21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82"/>
  <sheetViews>
    <sheetView tabSelected="1" zoomScalePageLayoutView="0" workbookViewId="0" topLeftCell="A64">
      <selection activeCell="F18" sqref="F18:G18"/>
    </sheetView>
  </sheetViews>
  <sheetFormatPr defaultColWidth="9.140625" defaultRowHeight="15"/>
  <cols>
    <col min="4" max="4" width="20.421875" style="0" customWidth="1"/>
    <col min="5" max="5" width="7.00390625" style="0" customWidth="1"/>
    <col min="6" max="6" width="11.421875" style="0" bestFit="1" customWidth="1"/>
    <col min="7" max="7" width="13.57421875" style="0" customWidth="1"/>
    <col min="8" max="8" width="25.00390625" style="0" customWidth="1"/>
    <col min="11" max="11" width="12.421875" style="0" bestFit="1" customWidth="1"/>
    <col min="12" max="12" width="14.00390625" style="0" bestFit="1" customWidth="1"/>
  </cols>
  <sheetData>
    <row r="1" ht="15.75" thickBot="1"/>
    <row r="2" spans="1:8" ht="18.75">
      <c r="A2" s="85" t="s">
        <v>60</v>
      </c>
      <c r="B2" s="86"/>
      <c r="C2" s="86"/>
      <c r="D2" s="86"/>
      <c r="E2" s="86"/>
      <c r="F2" s="86"/>
      <c r="G2" s="86"/>
      <c r="H2" s="87"/>
    </row>
    <row r="3" spans="1:8" ht="18.75">
      <c r="A3" s="88" t="s">
        <v>61</v>
      </c>
      <c r="B3" s="89"/>
      <c r="C3" s="89"/>
      <c r="D3" s="89"/>
      <c r="E3" s="89"/>
      <c r="F3" s="89"/>
      <c r="G3" s="89"/>
      <c r="H3" s="90"/>
    </row>
    <row r="4" spans="1:8" ht="15.75" thickBot="1">
      <c r="A4" s="91" t="s">
        <v>62</v>
      </c>
      <c r="B4" s="92"/>
      <c r="C4" s="29"/>
      <c r="D4" s="29" t="s">
        <v>63</v>
      </c>
      <c r="E4" s="29"/>
      <c r="F4" s="92" t="s">
        <v>64</v>
      </c>
      <c r="G4" s="92"/>
      <c r="H4" s="93"/>
    </row>
    <row r="5" spans="1:8" ht="15">
      <c r="A5" s="36"/>
      <c r="B5" s="36"/>
      <c r="C5" s="36"/>
      <c r="D5" s="36"/>
      <c r="E5" s="36"/>
      <c r="F5" s="36"/>
      <c r="G5" s="36"/>
      <c r="H5" s="36"/>
    </row>
    <row r="6" spans="1:8" ht="18.75" customHeight="1">
      <c r="A6" s="69" t="s">
        <v>66</v>
      </c>
      <c r="B6" s="70"/>
      <c r="C6" s="70"/>
      <c r="D6" s="70"/>
      <c r="E6" s="70"/>
      <c r="F6" s="70"/>
      <c r="G6" s="70"/>
      <c r="H6" s="71"/>
    </row>
    <row r="7" spans="1:8" ht="18.75" customHeight="1">
      <c r="A7" s="30"/>
      <c r="B7" s="31"/>
      <c r="C7" s="31"/>
      <c r="D7" s="31"/>
      <c r="E7" s="31"/>
      <c r="F7" s="31"/>
      <c r="G7" s="31"/>
      <c r="H7" s="32"/>
    </row>
    <row r="8" spans="1:9" ht="15">
      <c r="A8" s="2" t="s">
        <v>1</v>
      </c>
      <c r="B8" s="52" t="s">
        <v>2</v>
      </c>
      <c r="C8" s="53"/>
      <c r="D8" s="54"/>
      <c r="E8" s="5" t="s">
        <v>2</v>
      </c>
      <c r="F8" s="65" t="s">
        <v>50</v>
      </c>
      <c r="G8" s="66"/>
      <c r="H8" s="33"/>
      <c r="I8" s="17"/>
    </row>
    <row r="9" spans="1:8" ht="15">
      <c r="A9" s="57" t="s">
        <v>2</v>
      </c>
      <c r="B9" s="58"/>
      <c r="C9" s="58"/>
      <c r="D9" s="59"/>
      <c r="E9" s="5" t="s">
        <v>2</v>
      </c>
      <c r="F9" s="67" t="s">
        <v>3</v>
      </c>
      <c r="G9" s="68"/>
      <c r="H9" s="24"/>
    </row>
    <row r="10" spans="1:8" ht="15">
      <c r="A10" s="3">
        <v>501300</v>
      </c>
      <c r="B10" s="40" t="s">
        <v>4</v>
      </c>
      <c r="C10" s="41"/>
      <c r="D10" s="42"/>
      <c r="E10" s="4"/>
      <c r="F10" s="43">
        <v>11000</v>
      </c>
      <c r="G10" s="44"/>
      <c r="H10" s="1"/>
    </row>
    <row r="11" spans="1:8" ht="15">
      <c r="A11" s="3">
        <v>501310</v>
      </c>
      <c r="B11" s="40" t="s">
        <v>5</v>
      </c>
      <c r="C11" s="41"/>
      <c r="D11" s="42"/>
      <c r="E11" s="4"/>
      <c r="F11" s="43">
        <v>2000</v>
      </c>
      <c r="G11" s="44"/>
      <c r="H11" s="1"/>
    </row>
    <row r="12" spans="1:8" ht="15">
      <c r="A12" s="3">
        <v>501320</v>
      </c>
      <c r="B12" s="40" t="s">
        <v>6</v>
      </c>
      <c r="C12" s="41"/>
      <c r="D12" s="42"/>
      <c r="E12" s="4"/>
      <c r="F12" s="43">
        <v>12000</v>
      </c>
      <c r="G12" s="44"/>
      <c r="H12" s="1"/>
    </row>
    <row r="13" spans="1:8" ht="15">
      <c r="A13" s="3">
        <v>501340</v>
      </c>
      <c r="B13" s="40" t="s">
        <v>7</v>
      </c>
      <c r="C13" s="41"/>
      <c r="D13" s="42"/>
      <c r="E13" s="4"/>
      <c r="F13" s="43">
        <v>30000</v>
      </c>
      <c r="G13" s="44"/>
      <c r="H13" s="1"/>
    </row>
    <row r="14" spans="1:8" ht="15">
      <c r="A14" s="3">
        <v>501360</v>
      </c>
      <c r="B14" s="40" t="s">
        <v>48</v>
      </c>
      <c r="C14" s="41"/>
      <c r="D14" s="42"/>
      <c r="E14" s="4"/>
      <c r="F14" s="43">
        <v>5000</v>
      </c>
      <c r="G14" s="44"/>
      <c r="H14" s="1"/>
    </row>
    <row r="15" spans="1:8" ht="15">
      <c r="A15" s="3">
        <v>501350</v>
      </c>
      <c r="B15" s="40" t="s">
        <v>54</v>
      </c>
      <c r="C15" s="41"/>
      <c r="D15" s="42"/>
      <c r="E15" s="4"/>
      <c r="F15" s="43">
        <v>10000</v>
      </c>
      <c r="G15" s="44"/>
      <c r="H15" s="1"/>
    </row>
    <row r="16" spans="1:8" ht="15">
      <c r="A16" s="3">
        <v>501380</v>
      </c>
      <c r="B16" s="40" t="s">
        <v>55</v>
      </c>
      <c r="C16" s="41"/>
      <c r="D16" s="42"/>
      <c r="E16" s="4"/>
      <c r="F16" s="43">
        <v>10000</v>
      </c>
      <c r="G16" s="44"/>
      <c r="H16" s="1"/>
    </row>
    <row r="17" spans="1:8" ht="15">
      <c r="A17" s="3">
        <v>502300</v>
      </c>
      <c r="B17" s="40" t="s">
        <v>8</v>
      </c>
      <c r="C17" s="41"/>
      <c r="D17" s="42"/>
      <c r="E17" s="4"/>
      <c r="F17" s="43">
        <v>98000</v>
      </c>
      <c r="G17" s="44"/>
      <c r="H17" s="1"/>
    </row>
    <row r="18" spans="1:11" ht="15">
      <c r="A18" s="3">
        <v>502320</v>
      </c>
      <c r="B18" s="40" t="s">
        <v>9</v>
      </c>
      <c r="C18" s="41"/>
      <c r="D18" s="42"/>
      <c r="E18" s="4"/>
      <c r="F18" s="43">
        <v>60000</v>
      </c>
      <c r="G18" s="44"/>
      <c r="H18" s="1"/>
      <c r="K18" s="10"/>
    </row>
    <row r="19" spans="1:8" ht="15">
      <c r="A19" s="12">
        <v>511300</v>
      </c>
      <c r="B19" s="37" t="s">
        <v>29</v>
      </c>
      <c r="C19" s="38"/>
      <c r="D19" s="39"/>
      <c r="E19" s="11"/>
      <c r="F19" s="43">
        <v>15000</v>
      </c>
      <c r="G19" s="44"/>
      <c r="H19" s="1"/>
    </row>
    <row r="20" spans="1:8" ht="15">
      <c r="A20" s="3">
        <v>512300</v>
      </c>
      <c r="B20" s="40" t="s">
        <v>10</v>
      </c>
      <c r="C20" s="41"/>
      <c r="D20" s="42"/>
      <c r="E20" s="4"/>
      <c r="F20" s="43">
        <v>3500</v>
      </c>
      <c r="G20" s="44"/>
      <c r="H20" s="1"/>
    </row>
    <row r="21" spans="1:8" ht="15">
      <c r="A21" s="3">
        <v>518300</v>
      </c>
      <c r="B21" s="40" t="s">
        <v>35</v>
      </c>
      <c r="C21" s="41"/>
      <c r="D21" s="42"/>
      <c r="E21" s="4"/>
      <c r="F21" s="43">
        <v>2780</v>
      </c>
      <c r="G21" s="44"/>
      <c r="H21" s="1"/>
    </row>
    <row r="22" spans="1:8" ht="15">
      <c r="A22" s="3">
        <v>518310</v>
      </c>
      <c r="B22" s="40" t="s">
        <v>37</v>
      </c>
      <c r="C22" s="41"/>
      <c r="D22" s="42"/>
      <c r="E22" s="4"/>
      <c r="F22" s="43">
        <v>6000</v>
      </c>
      <c r="G22" s="44"/>
      <c r="H22" s="1"/>
    </row>
    <row r="23" spans="1:8" ht="15">
      <c r="A23" s="3">
        <v>518330</v>
      </c>
      <c r="B23" s="40" t="s">
        <v>11</v>
      </c>
      <c r="C23" s="41"/>
      <c r="D23" s="42"/>
      <c r="E23" s="4"/>
      <c r="F23" s="43">
        <v>2500</v>
      </c>
      <c r="G23" s="44"/>
      <c r="H23" s="1"/>
    </row>
    <row r="24" spans="1:9" ht="15">
      <c r="A24" s="3">
        <v>518370</v>
      </c>
      <c r="B24" s="40" t="s">
        <v>12</v>
      </c>
      <c r="C24" s="41"/>
      <c r="D24" s="42"/>
      <c r="E24" s="4"/>
      <c r="F24" s="43">
        <v>7000</v>
      </c>
      <c r="G24" s="44"/>
      <c r="H24" s="1"/>
      <c r="I24" t="s">
        <v>2</v>
      </c>
    </row>
    <row r="25" spans="1:8" ht="15">
      <c r="A25" s="3">
        <v>518400</v>
      </c>
      <c r="B25" s="40" t="s">
        <v>13</v>
      </c>
      <c r="C25" s="41"/>
      <c r="D25" s="42"/>
      <c r="E25" s="4"/>
      <c r="F25" s="43">
        <v>4000</v>
      </c>
      <c r="G25" s="44"/>
      <c r="H25" s="1"/>
    </row>
    <row r="26" spans="1:8" ht="15">
      <c r="A26" s="3">
        <v>518410</v>
      </c>
      <c r="B26" s="37" t="s">
        <v>47</v>
      </c>
      <c r="C26" s="38"/>
      <c r="D26" s="39"/>
      <c r="E26" s="11"/>
      <c r="F26" s="43">
        <v>15720</v>
      </c>
      <c r="G26" s="44"/>
      <c r="H26" s="1"/>
    </row>
    <row r="27" spans="1:8" ht="15">
      <c r="A27" s="3">
        <v>518430</v>
      </c>
      <c r="B27" s="37" t="s">
        <v>14</v>
      </c>
      <c r="C27" s="38"/>
      <c r="D27" s="39"/>
      <c r="E27" s="11"/>
      <c r="F27" s="43">
        <v>2000</v>
      </c>
      <c r="G27" s="44"/>
      <c r="H27" s="1"/>
    </row>
    <row r="28" spans="1:12" ht="15">
      <c r="A28" s="3">
        <v>518440</v>
      </c>
      <c r="B28" s="37" t="s">
        <v>45</v>
      </c>
      <c r="C28" s="38"/>
      <c r="D28" s="39"/>
      <c r="E28" s="11"/>
      <c r="F28" s="43">
        <v>12000</v>
      </c>
      <c r="G28" s="44"/>
      <c r="H28" s="1"/>
      <c r="L28" t="s">
        <v>2</v>
      </c>
    </row>
    <row r="29" spans="1:8" ht="15">
      <c r="A29" s="3">
        <v>527600</v>
      </c>
      <c r="B29" s="40" t="s">
        <v>53</v>
      </c>
      <c r="C29" s="41"/>
      <c r="D29" s="42"/>
      <c r="E29" s="4"/>
      <c r="F29" s="43">
        <v>3000</v>
      </c>
      <c r="G29" s="44"/>
      <c r="H29" s="1"/>
    </row>
    <row r="30" spans="1:8" ht="15">
      <c r="A30" s="3">
        <v>521300</v>
      </c>
      <c r="B30" s="40" t="s">
        <v>56</v>
      </c>
      <c r="C30" s="41"/>
      <c r="D30" s="42"/>
      <c r="E30" s="4"/>
      <c r="F30" s="43">
        <v>20000</v>
      </c>
      <c r="G30" s="44"/>
      <c r="H30" s="1"/>
    </row>
    <row r="31" spans="1:8" ht="15">
      <c r="A31" s="3">
        <v>549310</v>
      </c>
      <c r="B31" s="40" t="s">
        <v>15</v>
      </c>
      <c r="C31" s="41"/>
      <c r="D31" s="42"/>
      <c r="E31" s="4"/>
      <c r="F31" s="43">
        <v>11500</v>
      </c>
      <c r="G31" s="44"/>
      <c r="H31" s="1"/>
    </row>
    <row r="32" spans="1:8" ht="15">
      <c r="A32" s="3">
        <v>549320</v>
      </c>
      <c r="B32" s="40" t="s">
        <v>70</v>
      </c>
      <c r="C32" s="41"/>
      <c r="D32" s="42"/>
      <c r="E32" s="4"/>
      <c r="F32" s="43">
        <v>15000</v>
      </c>
      <c r="G32" s="44"/>
      <c r="H32" s="1"/>
    </row>
    <row r="33" spans="1:8" ht="15">
      <c r="A33" s="12">
        <v>549300</v>
      </c>
      <c r="B33" s="37" t="s">
        <v>28</v>
      </c>
      <c r="C33" s="38"/>
      <c r="D33" s="39"/>
      <c r="E33" s="11"/>
      <c r="F33" s="43">
        <v>2000</v>
      </c>
      <c r="G33" s="44"/>
      <c r="H33" s="1"/>
    </row>
    <row r="34" spans="1:11" ht="15">
      <c r="A34" s="3">
        <v>558300</v>
      </c>
      <c r="B34" s="40" t="s">
        <v>16</v>
      </c>
      <c r="C34" s="41"/>
      <c r="D34" s="42"/>
      <c r="E34" s="4"/>
      <c r="F34" s="43">
        <v>30000</v>
      </c>
      <c r="G34" s="44"/>
      <c r="H34" s="1"/>
      <c r="K34" s="22" t="s">
        <v>2</v>
      </c>
    </row>
    <row r="35" spans="1:8" ht="15">
      <c r="A35" s="40" t="s">
        <v>57</v>
      </c>
      <c r="B35" s="41"/>
      <c r="C35" s="41"/>
      <c r="D35" s="41"/>
      <c r="E35" s="42"/>
      <c r="F35" s="45">
        <f>SUM(F10:G34)</f>
        <v>390000</v>
      </c>
      <c r="G35" s="46"/>
      <c r="H35" s="35">
        <f>SUM(F10:G34)</f>
        <v>390000</v>
      </c>
    </row>
    <row r="36" spans="1:8" ht="15">
      <c r="A36" s="20"/>
      <c r="B36" s="16"/>
      <c r="C36" s="16"/>
      <c r="D36" s="16"/>
      <c r="E36" s="21"/>
      <c r="F36" s="18"/>
      <c r="G36" s="19"/>
      <c r="H36" s="1"/>
    </row>
    <row r="37" spans="1:8" ht="15">
      <c r="A37" s="47" t="s">
        <v>65</v>
      </c>
      <c r="B37" s="48"/>
      <c r="C37" s="48"/>
      <c r="D37" s="48"/>
      <c r="E37" s="21"/>
      <c r="F37" s="18"/>
      <c r="G37" s="19"/>
      <c r="H37" s="1"/>
    </row>
    <row r="38" spans="1:8" ht="15">
      <c r="A38" s="20"/>
      <c r="B38" s="16"/>
      <c r="C38" s="16"/>
      <c r="D38" s="16"/>
      <c r="E38" s="21"/>
      <c r="F38" s="18"/>
      <c r="G38" s="19"/>
      <c r="H38" s="1"/>
    </row>
    <row r="39" spans="1:8" ht="15">
      <c r="A39" s="12">
        <v>521500</v>
      </c>
      <c r="B39" s="37" t="s">
        <v>39</v>
      </c>
      <c r="C39" s="38"/>
      <c r="D39" s="39"/>
      <c r="E39" s="11"/>
      <c r="F39" s="43">
        <v>3485000</v>
      </c>
      <c r="G39" s="44"/>
      <c r="H39" s="23"/>
    </row>
    <row r="40" spans="1:8" ht="15">
      <c r="A40" s="12">
        <v>521510</v>
      </c>
      <c r="B40" s="37" t="s">
        <v>40</v>
      </c>
      <c r="C40" s="38"/>
      <c r="D40" s="39"/>
      <c r="E40" s="11"/>
      <c r="F40" s="43">
        <v>15000</v>
      </c>
      <c r="G40" s="44"/>
      <c r="H40" s="23"/>
    </row>
    <row r="41" spans="1:8" ht="15">
      <c r="A41" s="12" t="s">
        <v>38</v>
      </c>
      <c r="B41" s="37" t="s">
        <v>41</v>
      </c>
      <c r="C41" s="38"/>
      <c r="D41" s="39"/>
      <c r="E41" s="11"/>
      <c r="F41" s="43">
        <v>1177930</v>
      </c>
      <c r="G41" s="44"/>
      <c r="H41" s="23"/>
    </row>
    <row r="42" spans="1:12" ht="15">
      <c r="A42" s="12">
        <v>527500</v>
      </c>
      <c r="B42" s="37" t="s">
        <v>42</v>
      </c>
      <c r="C42" s="38"/>
      <c r="D42" s="39"/>
      <c r="E42" s="11"/>
      <c r="F42" s="43">
        <v>69700</v>
      </c>
      <c r="G42" s="44"/>
      <c r="H42" s="23"/>
      <c r="L42" s="22" t="s">
        <v>2</v>
      </c>
    </row>
    <row r="43" spans="1:14" ht="15.75">
      <c r="A43" s="12">
        <v>501500</v>
      </c>
      <c r="B43" s="37" t="s">
        <v>43</v>
      </c>
      <c r="C43" s="38"/>
      <c r="D43" s="39"/>
      <c r="E43" s="11"/>
      <c r="F43" s="43">
        <v>35000</v>
      </c>
      <c r="G43" s="44"/>
      <c r="H43" s="28">
        <f>SUM(F39:G43)</f>
        <v>4782630</v>
      </c>
      <c r="K43" t="s">
        <v>2</v>
      </c>
      <c r="N43" t="s">
        <v>2</v>
      </c>
    </row>
    <row r="44" spans="1:10" ht="23.25">
      <c r="A44" s="7"/>
      <c r="B44" s="8"/>
      <c r="C44" s="8"/>
      <c r="D44" s="8"/>
      <c r="E44" s="8"/>
      <c r="F44" s="8"/>
      <c r="G44" s="8"/>
      <c r="H44" s="9"/>
      <c r="J44" s="10"/>
    </row>
    <row r="45" spans="1:12" ht="18.75">
      <c r="A45" s="62" t="s">
        <v>59</v>
      </c>
      <c r="B45" s="63"/>
      <c r="C45" s="63"/>
      <c r="D45" s="63"/>
      <c r="E45" s="63"/>
      <c r="F45" s="63"/>
      <c r="G45" s="63"/>
      <c r="H45" s="64"/>
      <c r="L45" s="22"/>
    </row>
    <row r="46" spans="1:11" ht="15">
      <c r="A46" s="52" t="s">
        <v>2</v>
      </c>
      <c r="B46" s="53"/>
      <c r="C46" s="53"/>
      <c r="D46" s="53"/>
      <c r="E46" s="53"/>
      <c r="F46" s="53"/>
      <c r="G46" s="53"/>
      <c r="H46" s="54"/>
      <c r="K46" t="s">
        <v>2</v>
      </c>
    </row>
    <row r="47" spans="1:12" ht="15.75">
      <c r="A47" s="57" t="s">
        <v>2</v>
      </c>
      <c r="B47" s="58"/>
      <c r="C47" s="58"/>
      <c r="D47" s="59"/>
      <c r="E47" s="5" t="s">
        <v>2</v>
      </c>
      <c r="F47" s="78" t="s">
        <v>67</v>
      </c>
      <c r="G47" s="79"/>
      <c r="H47" s="24"/>
      <c r="L47" s="22"/>
    </row>
    <row r="48" spans="1:8" ht="15">
      <c r="A48" s="52"/>
      <c r="B48" s="53"/>
      <c r="C48" s="53"/>
      <c r="D48" s="54"/>
      <c r="E48" s="5" t="s">
        <v>2</v>
      </c>
      <c r="F48" s="60" t="s">
        <v>34</v>
      </c>
      <c r="G48" s="61"/>
      <c r="H48" s="24"/>
    </row>
    <row r="49" spans="1:8" ht="15">
      <c r="A49" s="13"/>
      <c r="B49" s="15"/>
      <c r="C49" s="15"/>
      <c r="D49" s="14"/>
      <c r="E49" s="5"/>
      <c r="F49" s="25"/>
      <c r="G49" s="26"/>
      <c r="H49" s="24"/>
    </row>
    <row r="50" spans="1:12" ht="15">
      <c r="A50" s="3">
        <v>501300</v>
      </c>
      <c r="B50" s="40" t="s">
        <v>0</v>
      </c>
      <c r="C50" s="41"/>
      <c r="D50" s="42"/>
      <c r="E50" s="4" t="s">
        <v>2</v>
      </c>
      <c r="F50" s="55">
        <v>2000</v>
      </c>
      <c r="G50" s="56"/>
      <c r="H50" s="27"/>
      <c r="L50" s="22"/>
    </row>
    <row r="51" spans="1:8" ht="15">
      <c r="A51" s="3">
        <v>501310</v>
      </c>
      <c r="B51" s="40" t="s">
        <v>17</v>
      </c>
      <c r="C51" s="41"/>
      <c r="D51" s="42"/>
      <c r="E51" s="4" t="s">
        <v>2</v>
      </c>
      <c r="F51" s="55">
        <v>500</v>
      </c>
      <c r="G51" s="56"/>
      <c r="H51" s="27"/>
    </row>
    <row r="52" spans="1:8" ht="15">
      <c r="A52" s="3">
        <v>501320</v>
      </c>
      <c r="B52" s="40" t="s">
        <v>18</v>
      </c>
      <c r="C52" s="41"/>
      <c r="D52" s="42"/>
      <c r="E52" s="4" t="s">
        <v>2</v>
      </c>
      <c r="F52" s="55">
        <v>8000</v>
      </c>
      <c r="G52" s="56"/>
      <c r="H52" s="27"/>
    </row>
    <row r="53" spans="1:8" ht="15">
      <c r="A53" s="3">
        <v>501340</v>
      </c>
      <c r="B53" s="40" t="s">
        <v>25</v>
      </c>
      <c r="C53" s="41"/>
      <c r="D53" s="42"/>
      <c r="E53" s="4" t="s">
        <v>2</v>
      </c>
      <c r="F53" s="55">
        <v>5000</v>
      </c>
      <c r="G53" s="56"/>
      <c r="H53" s="27"/>
    </row>
    <row r="54" spans="1:8" ht="15">
      <c r="A54" s="3">
        <v>501370</v>
      </c>
      <c r="B54" s="40" t="s">
        <v>19</v>
      </c>
      <c r="C54" s="41"/>
      <c r="D54" s="42"/>
      <c r="E54" s="4" t="s">
        <v>2</v>
      </c>
      <c r="F54" s="55">
        <v>7000</v>
      </c>
      <c r="G54" s="56"/>
      <c r="H54" s="27"/>
    </row>
    <row r="55" spans="1:8" ht="15">
      <c r="A55" s="3">
        <v>501350</v>
      </c>
      <c r="B55" s="40" t="s">
        <v>36</v>
      </c>
      <c r="C55" s="41"/>
      <c r="D55" s="42"/>
      <c r="E55" s="4"/>
      <c r="F55" s="55">
        <v>4000</v>
      </c>
      <c r="G55" s="56"/>
      <c r="H55" s="27"/>
    </row>
    <row r="56" spans="1:8" ht="15">
      <c r="A56" s="3">
        <v>502300</v>
      </c>
      <c r="B56" s="40" t="s">
        <v>20</v>
      </c>
      <c r="C56" s="41"/>
      <c r="D56" s="42"/>
      <c r="E56" s="4" t="s">
        <v>2</v>
      </c>
      <c r="F56" s="43">
        <v>50000</v>
      </c>
      <c r="G56" s="44"/>
      <c r="H56" s="27"/>
    </row>
    <row r="57" spans="1:8" ht="15">
      <c r="A57" s="3">
        <v>502320</v>
      </c>
      <c r="B57" s="40" t="s">
        <v>21</v>
      </c>
      <c r="C57" s="41"/>
      <c r="D57" s="42"/>
      <c r="E57" s="4" t="s">
        <v>2</v>
      </c>
      <c r="F57" s="43">
        <v>30000</v>
      </c>
      <c r="G57" s="44"/>
      <c r="H57" s="27"/>
    </row>
    <row r="58" spans="1:13" ht="15">
      <c r="A58" s="3">
        <v>511300</v>
      </c>
      <c r="B58" s="40" t="s">
        <v>46</v>
      </c>
      <c r="C58" s="41"/>
      <c r="D58" s="42"/>
      <c r="E58" s="4"/>
      <c r="F58" s="43">
        <v>9000</v>
      </c>
      <c r="G58" s="44"/>
      <c r="H58" s="27"/>
      <c r="M58" t="s">
        <v>2</v>
      </c>
    </row>
    <row r="59" spans="1:10" ht="15">
      <c r="A59" s="3">
        <v>512300</v>
      </c>
      <c r="B59" s="40" t="s">
        <v>10</v>
      </c>
      <c r="C59" s="41"/>
      <c r="D59" s="42"/>
      <c r="E59" s="4" t="s">
        <v>2</v>
      </c>
      <c r="F59" s="43">
        <v>1000</v>
      </c>
      <c r="G59" s="44"/>
      <c r="H59" s="27"/>
      <c r="J59" t="s">
        <v>2</v>
      </c>
    </row>
    <row r="60" spans="1:8" ht="15">
      <c r="A60" s="3">
        <v>518330</v>
      </c>
      <c r="B60" s="40" t="s">
        <v>30</v>
      </c>
      <c r="C60" s="41"/>
      <c r="D60" s="42"/>
      <c r="E60" s="4"/>
      <c r="F60" s="43">
        <v>5200</v>
      </c>
      <c r="G60" s="44"/>
      <c r="H60" s="27"/>
    </row>
    <row r="61" spans="1:8" ht="15">
      <c r="A61" s="3">
        <v>518300</v>
      </c>
      <c r="B61" s="40" t="s">
        <v>22</v>
      </c>
      <c r="C61" s="41"/>
      <c r="D61" s="42"/>
      <c r="E61" s="4" t="s">
        <v>2</v>
      </c>
      <c r="F61" s="43">
        <v>4500</v>
      </c>
      <c r="G61" s="44"/>
      <c r="H61" s="27"/>
    </row>
    <row r="62" spans="1:8" ht="15">
      <c r="A62" s="3">
        <v>518310</v>
      </c>
      <c r="B62" s="40" t="s">
        <v>23</v>
      </c>
      <c r="C62" s="41"/>
      <c r="D62" s="42"/>
      <c r="E62" s="4" t="s">
        <v>2</v>
      </c>
      <c r="F62" s="43">
        <v>2000</v>
      </c>
      <c r="G62" s="44"/>
      <c r="H62" s="27"/>
    </row>
    <row r="63" spans="1:8" ht="15">
      <c r="A63" s="3">
        <v>518370</v>
      </c>
      <c r="B63" s="40" t="s">
        <v>32</v>
      </c>
      <c r="C63" s="41"/>
      <c r="D63" s="42"/>
      <c r="E63" s="4"/>
      <c r="F63" s="43">
        <v>3500</v>
      </c>
      <c r="G63" s="44"/>
      <c r="H63" s="27"/>
    </row>
    <row r="64" spans="1:8" ht="15">
      <c r="A64" s="3">
        <v>518560</v>
      </c>
      <c r="B64" s="40" t="s">
        <v>24</v>
      </c>
      <c r="C64" s="41"/>
      <c r="D64" s="42"/>
      <c r="E64" s="4" t="s">
        <v>2</v>
      </c>
      <c r="F64" s="43">
        <v>1300</v>
      </c>
      <c r="G64" s="44"/>
      <c r="H64" s="27"/>
    </row>
    <row r="65" spans="1:8" ht="15">
      <c r="A65" s="3">
        <v>518400</v>
      </c>
      <c r="B65" s="40" t="s">
        <v>31</v>
      </c>
      <c r="C65" s="41"/>
      <c r="D65" s="42"/>
      <c r="E65" s="4"/>
      <c r="F65" s="43">
        <v>1000</v>
      </c>
      <c r="G65" s="44"/>
      <c r="H65" s="27"/>
    </row>
    <row r="66" spans="1:8" ht="15">
      <c r="A66" s="3">
        <v>549300</v>
      </c>
      <c r="B66" s="40" t="s">
        <v>33</v>
      </c>
      <c r="C66" s="41"/>
      <c r="D66" s="42"/>
      <c r="E66" s="4"/>
      <c r="F66" s="55">
        <v>1000</v>
      </c>
      <c r="G66" s="56"/>
      <c r="H66" s="27"/>
    </row>
    <row r="67" spans="1:8" ht="15">
      <c r="A67" s="3">
        <v>558300</v>
      </c>
      <c r="B67" s="40" t="s">
        <v>16</v>
      </c>
      <c r="C67" s="41"/>
      <c r="D67" s="42"/>
      <c r="E67" s="4" t="s">
        <v>2</v>
      </c>
      <c r="F67" s="55">
        <v>5000</v>
      </c>
      <c r="G67" s="56"/>
      <c r="H67" s="27"/>
    </row>
    <row r="68" spans="1:10" ht="18" customHeight="1">
      <c r="A68" s="4"/>
      <c r="B68" s="40" t="s">
        <v>58</v>
      </c>
      <c r="C68" s="41"/>
      <c r="D68" s="42"/>
      <c r="E68" s="4" t="s">
        <v>2</v>
      </c>
      <c r="F68" s="83">
        <f>SUM(F50:G67)</f>
        <v>140000</v>
      </c>
      <c r="G68" s="84"/>
      <c r="H68" s="34">
        <f>SUM(F50:G67)</f>
        <v>140000</v>
      </c>
      <c r="J68" s="6"/>
    </row>
    <row r="69" spans="1:8" ht="15">
      <c r="A69" s="52"/>
      <c r="B69" s="53"/>
      <c r="C69" s="53"/>
      <c r="D69" s="53"/>
      <c r="E69" s="53"/>
      <c r="F69" s="53"/>
      <c r="G69" s="53"/>
      <c r="H69" s="54"/>
    </row>
    <row r="70" spans="1:8" ht="18.75">
      <c r="A70" s="62" t="s">
        <v>68</v>
      </c>
      <c r="B70" s="63"/>
      <c r="C70" s="63"/>
      <c r="D70" s="63"/>
      <c r="E70" s="63"/>
      <c r="F70" s="63"/>
      <c r="G70" s="63"/>
      <c r="H70" s="64"/>
    </row>
    <row r="71" spans="1:8" ht="18.75">
      <c r="A71" s="52"/>
      <c r="B71" s="53"/>
      <c r="C71" s="53"/>
      <c r="D71" s="53"/>
      <c r="E71" s="54"/>
      <c r="F71" s="80" t="s">
        <v>69</v>
      </c>
      <c r="G71" s="81"/>
      <c r="H71" s="82"/>
    </row>
    <row r="72" spans="1:8" ht="15">
      <c r="A72" s="40" t="s">
        <v>26</v>
      </c>
      <c r="B72" s="41"/>
      <c r="C72" s="41"/>
      <c r="D72" s="41"/>
      <c r="E72" s="42"/>
      <c r="F72" s="49">
        <f>F35</f>
        <v>390000</v>
      </c>
      <c r="G72" s="50"/>
      <c r="H72" s="51"/>
    </row>
    <row r="73" spans="1:8" ht="15">
      <c r="A73" s="40" t="s">
        <v>44</v>
      </c>
      <c r="B73" s="41"/>
      <c r="C73" s="41"/>
      <c r="D73" s="41"/>
      <c r="E73" s="42"/>
      <c r="F73" s="49">
        <f>F68</f>
        <v>140000</v>
      </c>
      <c r="G73" s="50"/>
      <c r="H73" s="51"/>
    </row>
    <row r="74" spans="1:8" ht="15">
      <c r="A74" s="40" t="s">
        <v>51</v>
      </c>
      <c r="B74" s="41"/>
      <c r="C74" s="41"/>
      <c r="D74" s="41"/>
      <c r="E74" s="42"/>
      <c r="F74" s="49">
        <f>H43</f>
        <v>4782630</v>
      </c>
      <c r="G74" s="50"/>
      <c r="H74" s="51"/>
    </row>
    <row r="75" spans="1:8" ht="15">
      <c r="A75" s="40" t="s">
        <v>27</v>
      </c>
      <c r="B75" s="41"/>
      <c r="C75" s="41"/>
      <c r="D75" s="41"/>
      <c r="E75" s="42"/>
      <c r="F75" s="49">
        <f>F72+F73+F74</f>
        <v>5312630</v>
      </c>
      <c r="G75" s="50"/>
      <c r="H75" s="51"/>
    </row>
    <row r="76" spans="1:8" ht="24" customHeight="1">
      <c r="A76" s="75" t="s">
        <v>49</v>
      </c>
      <c r="B76" s="76"/>
      <c r="C76" s="76"/>
      <c r="D76" s="76"/>
      <c r="E76" s="77"/>
      <c r="F76" s="72">
        <f>F75</f>
        <v>5312630</v>
      </c>
      <c r="G76" s="73"/>
      <c r="H76" s="74"/>
    </row>
    <row r="77" ht="15">
      <c r="N77" t="s">
        <v>2</v>
      </c>
    </row>
    <row r="78" ht="15">
      <c r="A78" t="s">
        <v>52</v>
      </c>
    </row>
    <row r="82" ht="15">
      <c r="A82" t="s">
        <v>2</v>
      </c>
    </row>
  </sheetData>
  <sheetProtection/>
  <mergeCells count="131">
    <mergeCell ref="B32:D32"/>
    <mergeCell ref="F32:G32"/>
    <mergeCell ref="F24:G24"/>
    <mergeCell ref="A2:H2"/>
    <mergeCell ref="A3:H3"/>
    <mergeCell ref="A4:B4"/>
    <mergeCell ref="F4:H4"/>
    <mergeCell ref="B64:D64"/>
    <mergeCell ref="F63:G63"/>
    <mergeCell ref="F14:G14"/>
    <mergeCell ref="F15:G15"/>
    <mergeCell ref="F53:G53"/>
    <mergeCell ref="B65:D65"/>
    <mergeCell ref="A70:H70"/>
    <mergeCell ref="F68:G68"/>
    <mergeCell ref="F17:G17"/>
    <mergeCell ref="B21:D21"/>
    <mergeCell ref="B22:D22"/>
    <mergeCell ref="B23:D23"/>
    <mergeCell ref="B24:D24"/>
    <mergeCell ref="B62:D62"/>
    <mergeCell ref="B61:D61"/>
    <mergeCell ref="F66:G66"/>
    <mergeCell ref="F72:H72"/>
    <mergeCell ref="F61:G61"/>
    <mergeCell ref="F62:G62"/>
    <mergeCell ref="F64:G64"/>
    <mergeCell ref="F65:G65"/>
    <mergeCell ref="F67:G67"/>
    <mergeCell ref="F71:H71"/>
    <mergeCell ref="A69:H69"/>
    <mergeCell ref="B63:D63"/>
    <mergeCell ref="F55:G55"/>
    <mergeCell ref="F56:G56"/>
    <mergeCell ref="F57:G57"/>
    <mergeCell ref="F59:G59"/>
    <mergeCell ref="F60:G60"/>
    <mergeCell ref="F58:G58"/>
    <mergeCell ref="B60:D60"/>
    <mergeCell ref="A72:E72"/>
    <mergeCell ref="B66:D66"/>
    <mergeCell ref="F20:G20"/>
    <mergeCell ref="F23:G23"/>
    <mergeCell ref="F19:G19"/>
    <mergeCell ref="F54:G54"/>
    <mergeCell ref="A46:H46"/>
    <mergeCell ref="F47:G47"/>
    <mergeCell ref="B53:D53"/>
    <mergeCell ref="F26:G26"/>
    <mergeCell ref="B17:D17"/>
    <mergeCell ref="B18:D18"/>
    <mergeCell ref="A75:E75"/>
    <mergeCell ref="F75:H75"/>
    <mergeCell ref="F76:H76"/>
    <mergeCell ref="A76:E76"/>
    <mergeCell ref="B57:D57"/>
    <mergeCell ref="B67:D67"/>
    <mergeCell ref="B68:D68"/>
    <mergeCell ref="B25:D25"/>
    <mergeCell ref="B20:D20"/>
    <mergeCell ref="F18:G18"/>
    <mergeCell ref="F27:G27"/>
    <mergeCell ref="F25:G25"/>
    <mergeCell ref="B56:D56"/>
    <mergeCell ref="B50:D50"/>
    <mergeCell ref="B51:D51"/>
    <mergeCell ref="B52:D52"/>
    <mergeCell ref="A48:D48"/>
    <mergeCell ref="B15:D15"/>
    <mergeCell ref="B59:D59"/>
    <mergeCell ref="B55:D55"/>
    <mergeCell ref="A6:H6"/>
    <mergeCell ref="B10:D10"/>
    <mergeCell ref="B11:D11"/>
    <mergeCell ref="B12:D12"/>
    <mergeCell ref="F10:G10"/>
    <mergeCell ref="F11:G11"/>
    <mergeCell ref="A9:D9"/>
    <mergeCell ref="B8:D8"/>
    <mergeCell ref="F8:G8"/>
    <mergeCell ref="F12:G12"/>
    <mergeCell ref="F13:G13"/>
    <mergeCell ref="B13:D13"/>
    <mergeCell ref="B14:D14"/>
    <mergeCell ref="F9:G9"/>
    <mergeCell ref="F21:G21"/>
    <mergeCell ref="B54:D54"/>
    <mergeCell ref="B26:D26"/>
    <mergeCell ref="A45:H45"/>
    <mergeCell ref="F22:G22"/>
    <mergeCell ref="B29:D29"/>
    <mergeCell ref="B34:D34"/>
    <mergeCell ref="B33:D33"/>
    <mergeCell ref="B27:D27"/>
    <mergeCell ref="B39:D39"/>
    <mergeCell ref="B31:D31"/>
    <mergeCell ref="B28:D28"/>
    <mergeCell ref="F28:G28"/>
    <mergeCell ref="F52:G52"/>
    <mergeCell ref="A47:D47"/>
    <mergeCell ref="F48:G48"/>
    <mergeCell ref="F50:G50"/>
    <mergeCell ref="F51:G51"/>
    <mergeCell ref="F33:G33"/>
    <mergeCell ref="F39:G39"/>
    <mergeCell ref="F74:H74"/>
    <mergeCell ref="A74:E74"/>
    <mergeCell ref="A73:E73"/>
    <mergeCell ref="F73:H73"/>
    <mergeCell ref="A71:E71"/>
    <mergeCell ref="B19:D19"/>
    <mergeCell ref="F31:G31"/>
    <mergeCell ref="B58:D58"/>
    <mergeCell ref="F34:G34"/>
    <mergeCell ref="F43:G43"/>
    <mergeCell ref="B40:D40"/>
    <mergeCell ref="F40:G40"/>
    <mergeCell ref="B41:D41"/>
    <mergeCell ref="F41:G41"/>
    <mergeCell ref="B42:D42"/>
    <mergeCell ref="F42:G42"/>
    <mergeCell ref="A5:H5"/>
    <mergeCell ref="B43:D43"/>
    <mergeCell ref="B16:D16"/>
    <mergeCell ref="F16:G16"/>
    <mergeCell ref="F35:G35"/>
    <mergeCell ref="B30:D30"/>
    <mergeCell ref="F30:G30"/>
    <mergeCell ref="A35:E35"/>
    <mergeCell ref="F29:G29"/>
    <mergeCell ref="A37:D37"/>
  </mergeCells>
  <printOptions/>
  <pageMargins left="0.7" right="0.7" top="0.787401575" bottom="0.787401575" header="0.3" footer="0.3"/>
  <pageSetup fitToHeight="0" fitToWidth="0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Blanka</cp:lastModifiedBy>
  <cp:lastPrinted>2020-02-25T11:34:14Z</cp:lastPrinted>
  <dcterms:created xsi:type="dcterms:W3CDTF">2013-02-24T14:57:08Z</dcterms:created>
  <dcterms:modified xsi:type="dcterms:W3CDTF">2020-11-27T04:58:58Z</dcterms:modified>
  <cp:category/>
  <cp:version/>
  <cp:contentType/>
  <cp:contentStatus/>
</cp:coreProperties>
</file>