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lka\Desktop\Skolka zaloha\ÚČETNICTVÍ\2024\ROZPOČET\OBEC\"/>
    </mc:Choice>
  </mc:AlternateContent>
  <xr:revisionPtr revIDLastSave="0" documentId="8_{66C4CC75-2741-4536-8501-CF018569DE9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3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H65" i="1" l="1"/>
  <c r="H43" i="1"/>
  <c r="H38" i="1"/>
  <c r="H31" i="1"/>
  <c r="H45" i="1" s="1"/>
  <c r="F73" i="1"/>
  <c r="F65" i="1"/>
  <c r="F44" i="1"/>
  <c r="F83" i="1"/>
</calcChain>
</file>

<file path=xl/sharedStrings.xml><?xml version="1.0" encoding="utf-8"?>
<sst xmlns="http://schemas.openxmlformats.org/spreadsheetml/2006/main" count="96" uniqueCount="73">
  <si>
    <t xml:space="preserve"> </t>
  </si>
  <si>
    <t>kancelářské potřeby</t>
  </si>
  <si>
    <t xml:space="preserve">noviny knihy </t>
  </si>
  <si>
    <t xml:space="preserve">čistící a uklid.prostředky </t>
  </si>
  <si>
    <t xml:space="preserve">řežijní materiál </t>
  </si>
  <si>
    <t>učitelská a dětská knihovna</t>
  </si>
  <si>
    <t xml:space="preserve">OOPP </t>
  </si>
  <si>
    <t xml:space="preserve">hračky, škol.a uč.pomůcky </t>
  </si>
  <si>
    <t xml:space="preserve">el.energie </t>
  </si>
  <si>
    <t xml:space="preserve">plyn </t>
  </si>
  <si>
    <t xml:space="preserve">cestovné </t>
  </si>
  <si>
    <t xml:space="preserve">ost.služby </t>
  </si>
  <si>
    <t>služby - rezvize</t>
  </si>
  <si>
    <t xml:space="preserve">služby - tel.poplatky </t>
  </si>
  <si>
    <t>služby - správa PC</t>
  </si>
  <si>
    <t xml:space="preserve">služby - bankovni poplatky </t>
  </si>
  <si>
    <t>služby GDPR</t>
  </si>
  <si>
    <t xml:space="preserve">služby - poštovné </t>
  </si>
  <si>
    <t>HM _ KU UZ 333 53</t>
  </si>
  <si>
    <t>OON _ KU UZ 333 53</t>
  </si>
  <si>
    <t>524 …</t>
  </si>
  <si>
    <t>Odvody pojistné KU UZ 333 53</t>
  </si>
  <si>
    <t>FKSP KU UZ 333 53</t>
  </si>
  <si>
    <t>ONIV KU UZ 333 53</t>
  </si>
  <si>
    <t xml:space="preserve">OON _ dohody provozní </t>
  </si>
  <si>
    <t xml:space="preserve">pojištění majetku </t>
  </si>
  <si>
    <t xml:space="preserve">lékařská prohlídka </t>
  </si>
  <si>
    <t>Inventář</t>
  </si>
  <si>
    <t xml:space="preserve">kancelářské potřeby </t>
  </si>
  <si>
    <t xml:space="preserve"> noviny knihy </t>
  </si>
  <si>
    <t xml:space="preserve">úklidove a čistící prostředky </t>
  </si>
  <si>
    <t xml:space="preserve">režijní materiál </t>
  </si>
  <si>
    <t>OOPP</t>
  </si>
  <si>
    <t xml:space="preserve">drobný inventář </t>
  </si>
  <si>
    <t>el.energie</t>
  </si>
  <si>
    <t xml:space="preserve">Plyn </t>
  </si>
  <si>
    <t>opravy v kuchyni</t>
  </si>
  <si>
    <t xml:space="preserve">telefonni poplatky </t>
  </si>
  <si>
    <t>ost.služby a opravy</t>
  </si>
  <si>
    <t xml:space="preserve">služby - správa PC </t>
  </si>
  <si>
    <t xml:space="preserve">služby  - školení </t>
  </si>
  <si>
    <t>služby- bankovní poplatky</t>
  </si>
  <si>
    <t xml:space="preserve">lekařské prohlídky </t>
  </si>
  <si>
    <t xml:space="preserve">Mateřská škola </t>
  </si>
  <si>
    <t xml:space="preserve">Školní jídlena </t>
  </si>
  <si>
    <t>Neinvestiční dotace UZ 33353</t>
  </si>
  <si>
    <t xml:space="preserve">Hrubá mzda 10%  z tarifu pom.kuchařky </t>
  </si>
  <si>
    <t xml:space="preserve">Zdravotní pojistné 9 % </t>
  </si>
  <si>
    <t xml:space="preserve">Sociální pojistné 24,80 % </t>
  </si>
  <si>
    <t>Zákonné pojistné 0,0042</t>
  </si>
  <si>
    <t xml:space="preserve">FKSP 2 % </t>
  </si>
  <si>
    <t xml:space="preserve">služby revize  </t>
  </si>
  <si>
    <t>eko škola</t>
  </si>
  <si>
    <t xml:space="preserve"> aplikace Lyfle</t>
  </si>
  <si>
    <t>ostatní náklady vyplývající ze základních pracovněprávních vztahů</t>
  </si>
  <si>
    <t>školení, semináře, webináře</t>
  </si>
  <si>
    <t>opravy - malování</t>
  </si>
  <si>
    <t>udržovací poplat a webhosting</t>
  </si>
  <si>
    <t>Sejmuto dne :  ……………</t>
  </si>
  <si>
    <t>Náklady Projekt OPJAK UZ 33092</t>
  </si>
  <si>
    <t>Projekt OPJAK UZ 33092</t>
  </si>
  <si>
    <t>Celkem neinvestiční příspěvek _ zřizovatel, KU UZ 33353 a OPJAK UZ 33092</t>
  </si>
  <si>
    <t>UZ 00001 - ŠKOLNÍ JÍDELNA</t>
  </si>
  <si>
    <t>Celkem neinvestiční výdaje na přímé náklady UZ 33353</t>
  </si>
  <si>
    <t xml:space="preserve">Náklady pro školní jídelnu </t>
  </si>
  <si>
    <t xml:space="preserve">Náklady pro mateřskou školu </t>
  </si>
  <si>
    <t>MŠMT UZ 33353</t>
  </si>
  <si>
    <t>Návrh  rozpočtu na rok 2024 _   Mateřská škola Borová, okres Svitavy  IČO 71003045</t>
  </si>
  <si>
    <t>V Borové dne 23.11.2023</t>
  </si>
  <si>
    <t>Vyvěšeno  dne :27.11.2023</t>
  </si>
  <si>
    <t>rok 2024</t>
  </si>
  <si>
    <t>Návrh rozpočtu 2024 _ Mateřská škola Borová, okres Svitavy</t>
  </si>
  <si>
    <t>Vypracovala : Bc. Lenka Vaňáková,  Bc. Martina Teinerová DiS.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</si>
</sst>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u/>
      <sz val="16"/>
      <color indexed="8"/>
      <name val="Calibri"/>
      <family val="2"/>
      <charset val="238"/>
    </font>
    <font>
      <sz val="8"/>
      <name val="Calibri"/>
      <family val="2"/>
      <charset val="238"/>
    </font>
    <font>
      <b/>
      <i/>
      <u/>
      <sz val="16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/>
    <xf numFmtId="3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1" xfId="0" applyFont="1" applyFill="1" applyBorder="1"/>
    <xf numFmtId="3" fontId="1" fillId="5" borderId="1" xfId="0" applyNumberFormat="1" applyFont="1" applyFill="1" applyBorder="1"/>
    <xf numFmtId="164" fontId="9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1" fillId="6" borderId="1" xfId="0" applyNumberFormat="1" applyFont="1" applyFill="1" applyBorder="1"/>
    <xf numFmtId="0" fontId="1" fillId="6" borderId="1" xfId="0" applyFont="1" applyFill="1" applyBorder="1"/>
    <xf numFmtId="0" fontId="7" fillId="6" borderId="1" xfId="0" applyFont="1" applyFill="1" applyBorder="1"/>
    <xf numFmtId="3" fontId="1" fillId="7" borderId="1" xfId="0" applyNumberFormat="1" applyFont="1" applyFill="1" applyBorder="1"/>
    <xf numFmtId="0" fontId="1" fillId="7" borderId="1" xfId="0" applyFont="1" applyFill="1" applyBorder="1"/>
    <xf numFmtId="0" fontId="0" fillId="7" borderId="1" xfId="0" applyFill="1" applyBorder="1"/>
    <xf numFmtId="0" fontId="7" fillId="5" borderId="1" xfId="0" applyFont="1" applyFill="1" applyBorder="1" applyAlignment="1">
      <alignment horizontal="center"/>
    </xf>
    <xf numFmtId="2" fontId="0" fillId="5" borderId="1" xfId="0" applyNumberFormat="1" applyFill="1" applyBorder="1"/>
    <xf numFmtId="2" fontId="8" fillId="5" borderId="1" xfId="0" applyNumberFormat="1" applyFont="1" applyFill="1" applyBorder="1"/>
    <xf numFmtId="0" fontId="1" fillId="0" borderId="3" xfId="0" applyFont="1" applyBorder="1"/>
    <xf numFmtId="0" fontId="1" fillId="0" borderId="2" xfId="0" applyFont="1" applyBorder="1" applyAlignment="1">
      <alignment horizontal="left"/>
    </xf>
    <xf numFmtId="0" fontId="0" fillId="5" borderId="0" xfId="0" applyFill="1"/>
    <xf numFmtId="0" fontId="5" fillId="5" borderId="0" xfId="0" applyFont="1" applyFill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6" fillId="0" borderId="1" xfId="0" applyNumberFormat="1" applyFont="1" applyBorder="1"/>
    <xf numFmtId="0" fontId="0" fillId="5" borderId="2" xfId="0" applyFill="1" applyBorder="1" applyAlignment="1">
      <alignment horizontal="center"/>
    </xf>
    <xf numFmtId="0" fontId="0" fillId="5" borderId="1" xfId="0" applyFill="1" applyBorder="1"/>
    <xf numFmtId="164" fontId="0" fillId="0" borderId="0" xfId="0" applyNumberFormat="1"/>
    <xf numFmtId="3" fontId="0" fillId="0" borderId="0" xfId="0" applyNumberFormat="1"/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44" fontId="0" fillId="5" borderId="2" xfId="0" applyNumberFormat="1" applyFill="1" applyBorder="1" applyAlignment="1">
      <alignment horizontal="center"/>
    </xf>
    <xf numFmtId="44" fontId="0" fillId="5" borderId="4" xfId="0" applyNumberFormat="1" applyFill="1" applyBorder="1" applyAlignment="1">
      <alignment horizontal="center"/>
    </xf>
    <xf numFmtId="44" fontId="7" fillId="6" borderId="2" xfId="0" applyNumberFormat="1" applyFont="1" applyFill="1" applyBorder="1" applyAlignment="1">
      <alignment horizontal="center"/>
    </xf>
    <xf numFmtId="44" fontId="7" fillId="6" borderId="4" xfId="0" applyNumberFormat="1" applyFont="1" applyFill="1" applyBorder="1" applyAlignment="1">
      <alignment horizontal="left"/>
    </xf>
    <xf numFmtId="44" fontId="7" fillId="6" borderId="1" xfId="0" applyNumberFormat="1" applyFont="1" applyFill="1" applyBorder="1"/>
    <xf numFmtId="0" fontId="1" fillId="5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44" fontId="3" fillId="5" borderId="0" xfId="0" applyNumberFormat="1" applyFont="1" applyFill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44" fontId="7" fillId="6" borderId="4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44" fontId="1" fillId="0" borderId="4" xfId="0" applyNumberFormat="1" applyFont="1" applyBorder="1" applyAlignment="1">
      <alignment horizontal="center"/>
    </xf>
    <xf numFmtId="0" fontId="7" fillId="7" borderId="1" xfId="0" applyFont="1" applyFill="1" applyBorder="1"/>
    <xf numFmtId="0" fontId="6" fillId="5" borderId="2" xfId="0" applyFont="1" applyFill="1" applyBorder="1"/>
    <xf numFmtId="0" fontId="6" fillId="5" borderId="4" xfId="0" applyFont="1" applyFill="1" applyBorder="1"/>
    <xf numFmtId="3" fontId="1" fillId="0" borderId="2" xfId="0" applyNumberFormat="1" applyFont="1" applyBorder="1"/>
    <xf numFmtId="0" fontId="10" fillId="8" borderId="2" xfId="0" applyFont="1" applyFill="1" applyBorder="1" applyAlignment="1">
      <alignment horizontal="left"/>
    </xf>
    <xf numFmtId="0" fontId="14" fillId="8" borderId="3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2" fillId="5" borderId="3" xfId="0" applyFont="1" applyFill="1" applyBorder="1"/>
    <xf numFmtId="44" fontId="0" fillId="5" borderId="3" xfId="0" applyNumberFormat="1" applyFill="1" applyBorder="1" applyAlignment="1">
      <alignment horizontal="center"/>
    </xf>
    <xf numFmtId="0" fontId="2" fillId="5" borderId="1" xfId="0" applyFont="1" applyFill="1" applyBorder="1"/>
    <xf numFmtId="0" fontId="2" fillId="9" borderId="1" xfId="0" applyFont="1" applyFill="1" applyBorder="1"/>
    <xf numFmtId="0" fontId="1" fillId="9" borderId="1" xfId="0" applyFont="1" applyFill="1" applyBorder="1"/>
    <xf numFmtId="3" fontId="6" fillId="0" borderId="2" xfId="0" applyNumberFormat="1" applyFont="1" applyBorder="1"/>
    <xf numFmtId="2" fontId="8" fillId="5" borderId="4" xfId="0" applyNumberFormat="1" applyFont="1" applyFill="1" applyBorder="1"/>
    <xf numFmtId="0" fontId="1" fillId="5" borderId="3" xfId="0" applyFont="1" applyFill="1" applyBorder="1"/>
    <xf numFmtId="44" fontId="15" fillId="5" borderId="3" xfId="0" applyNumberFormat="1" applyFont="1" applyFill="1" applyBorder="1" applyAlignment="1">
      <alignment horizontal="center"/>
    </xf>
    <xf numFmtId="3" fontId="1" fillId="10" borderId="1" xfId="0" applyNumberFormat="1" applyFont="1" applyFill="1" applyBorder="1"/>
    <xf numFmtId="0" fontId="1" fillId="10" borderId="1" xfId="0" applyFont="1" applyFill="1" applyBorder="1"/>
    <xf numFmtId="44" fontId="15" fillId="5" borderId="2" xfId="0" applyNumberFormat="1" applyFont="1" applyFill="1" applyBorder="1" applyAlignment="1">
      <alignment horizontal="center"/>
    </xf>
    <xf numFmtId="44" fontId="15" fillId="5" borderId="4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left"/>
    </xf>
    <xf numFmtId="0" fontId="16" fillId="5" borderId="3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3" fontId="2" fillId="5" borderId="2" xfId="0" applyNumberFormat="1" applyFont="1" applyFill="1" applyBorder="1"/>
    <xf numFmtId="44" fontId="2" fillId="5" borderId="3" xfId="0" applyNumberFormat="1" applyFont="1" applyFill="1" applyBorder="1"/>
    <xf numFmtId="164" fontId="2" fillId="5" borderId="4" xfId="0" applyNumberFormat="1" applyFont="1" applyFill="1" applyBorder="1"/>
    <xf numFmtId="44" fontId="0" fillId="5" borderId="2" xfId="0" applyNumberFormat="1" applyFill="1" applyBorder="1" applyAlignment="1">
      <alignment horizontal="center"/>
    </xf>
    <xf numFmtId="44" fontId="0" fillId="5" borderId="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15" fillId="7" borderId="2" xfId="0" applyNumberFormat="1" applyFont="1" applyFill="1" applyBorder="1" applyAlignment="1">
      <alignment horizontal="center"/>
    </xf>
    <xf numFmtId="44" fontId="15" fillId="7" borderId="4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64" fontId="13" fillId="10" borderId="2" xfId="0" applyNumberFormat="1" applyFont="1" applyFill="1" applyBorder="1" applyAlignment="1">
      <alignment horizontal="right"/>
    </xf>
    <xf numFmtId="164" fontId="13" fillId="10" borderId="4" xfId="0" applyNumberFormat="1" applyFont="1" applyFill="1" applyBorder="1" applyAlignment="1">
      <alignment horizontal="right"/>
    </xf>
    <xf numFmtId="3" fontId="13" fillId="7" borderId="2" xfId="0" applyNumberFormat="1" applyFont="1" applyFill="1" applyBorder="1" applyAlignment="1">
      <alignment horizontal="left"/>
    </xf>
    <xf numFmtId="3" fontId="13" fillId="7" borderId="3" xfId="0" applyNumberFormat="1" applyFont="1" applyFill="1" applyBorder="1" applyAlignment="1">
      <alignment horizontal="left"/>
    </xf>
    <xf numFmtId="3" fontId="13" fillId="7" borderId="4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44" fontId="13" fillId="9" borderId="1" xfId="0" applyNumberFormat="1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44" fontId="0" fillId="7" borderId="2" xfId="0" applyNumberFormat="1" applyFill="1" applyBorder="1" applyAlignment="1">
      <alignment horizontal="center"/>
    </xf>
    <xf numFmtId="44" fontId="0" fillId="7" borderId="4" xfId="0" applyNumberForma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4" fontId="15" fillId="9" borderId="2" xfId="0" applyNumberFormat="1" applyFont="1" applyFill="1" applyBorder="1" applyAlignment="1">
      <alignment horizontal="center"/>
    </xf>
    <xf numFmtId="44" fontId="15" fillId="9" borderId="4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44" fontId="7" fillId="6" borderId="2" xfId="0" applyNumberFormat="1" applyFont="1" applyFill="1" applyBorder="1" applyAlignment="1">
      <alignment horizontal="center"/>
    </xf>
    <xf numFmtId="44" fontId="7" fillId="6" borderId="4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44" fontId="1" fillId="0" borderId="4" xfId="0" applyNumberFormat="1" applyFont="1" applyBorder="1" applyAlignment="1">
      <alignment horizontal="center"/>
    </xf>
    <xf numFmtId="44" fontId="3" fillId="8" borderId="2" xfId="0" applyNumberFormat="1" applyFont="1" applyFill="1" applyBorder="1" applyAlignment="1">
      <alignment horizontal="center"/>
    </xf>
    <xf numFmtId="44" fontId="3" fillId="8" borderId="3" xfId="0" applyNumberFormat="1" applyFont="1" applyFill="1" applyBorder="1" applyAlignment="1">
      <alignment horizontal="center"/>
    </xf>
    <xf numFmtId="44" fontId="3" fillId="8" borderId="4" xfId="0" applyNumberFormat="1" applyFont="1" applyFill="1" applyBorder="1" applyAlignment="1">
      <alignment horizontal="center"/>
    </xf>
    <xf numFmtId="44" fontId="9" fillId="5" borderId="2" xfId="0" applyNumberFormat="1" applyFont="1" applyFill="1" applyBorder="1" applyAlignment="1">
      <alignment horizontal="center"/>
    </xf>
    <xf numFmtId="44" fontId="9" fillId="5" borderId="4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4"/>
  <sheetViews>
    <sheetView tabSelected="1" workbookViewId="0">
      <selection activeCell="L75" sqref="L75"/>
    </sheetView>
  </sheetViews>
  <sheetFormatPr defaultRowHeight="14.4" x14ac:dyDescent="0.3"/>
  <cols>
    <col min="4" max="4" width="20.44140625" customWidth="1"/>
    <col min="5" max="5" width="14.109375" customWidth="1"/>
    <col min="6" max="6" width="17.77734375" bestFit="1" customWidth="1"/>
    <col min="7" max="7" width="15" bestFit="1" customWidth="1"/>
    <col min="8" max="8" width="25" customWidth="1"/>
    <col min="10" max="10" width="15.44140625" bestFit="1" customWidth="1"/>
    <col min="11" max="11" width="12.44140625" bestFit="1" customWidth="1"/>
    <col min="14" max="14" width="14" bestFit="1" customWidth="1"/>
  </cols>
  <sheetData>
    <row r="1" spans="1:11" x14ac:dyDescent="0.3">
      <c r="A1" s="141"/>
      <c r="B1" s="141"/>
      <c r="C1" s="141"/>
      <c r="D1" s="141"/>
      <c r="E1" s="141"/>
      <c r="F1" s="141"/>
      <c r="G1" s="141"/>
      <c r="H1" s="141"/>
    </row>
    <row r="2" spans="1:11" ht="15.6" x14ac:dyDescent="0.3">
      <c r="A2" s="110" t="s">
        <v>67</v>
      </c>
      <c r="B2" s="111"/>
      <c r="C2" s="111"/>
      <c r="D2" s="111"/>
      <c r="E2" s="111"/>
      <c r="F2" s="111"/>
      <c r="G2" s="111"/>
      <c r="H2" s="112"/>
    </row>
    <row r="3" spans="1:11" x14ac:dyDescent="0.3">
      <c r="A3" s="138" t="s">
        <v>0</v>
      </c>
      <c r="B3" s="139"/>
      <c r="C3" s="139"/>
      <c r="D3" s="139"/>
      <c r="E3" s="139"/>
      <c r="F3" s="139"/>
      <c r="G3" s="139"/>
      <c r="H3" s="140"/>
    </row>
    <row r="4" spans="1:11" x14ac:dyDescent="0.3">
      <c r="A4" s="2">
        <v>501300</v>
      </c>
      <c r="B4" s="81" t="s">
        <v>1</v>
      </c>
      <c r="C4" s="82"/>
      <c r="D4" s="83"/>
      <c r="E4" s="3"/>
      <c r="F4" s="79">
        <v>10000</v>
      </c>
      <c r="G4" s="80"/>
      <c r="H4" s="1">
        <v>15000</v>
      </c>
    </row>
    <row r="5" spans="1:11" x14ac:dyDescent="0.3">
      <c r="A5" s="2">
        <v>501310</v>
      </c>
      <c r="B5" s="81" t="s">
        <v>2</v>
      </c>
      <c r="C5" s="82"/>
      <c r="D5" s="83"/>
      <c r="E5" s="3"/>
      <c r="F5" s="79">
        <v>2000</v>
      </c>
      <c r="G5" s="80"/>
      <c r="H5" s="1">
        <v>2000</v>
      </c>
    </row>
    <row r="6" spans="1:11" x14ac:dyDescent="0.3">
      <c r="A6" s="2">
        <v>501320</v>
      </c>
      <c r="B6" s="81" t="s">
        <v>3</v>
      </c>
      <c r="C6" s="82"/>
      <c r="D6" s="83"/>
      <c r="E6" s="3"/>
      <c r="F6" s="79">
        <v>15000</v>
      </c>
      <c r="G6" s="80"/>
      <c r="H6" s="30">
        <v>15000</v>
      </c>
    </row>
    <row r="7" spans="1:11" x14ac:dyDescent="0.3">
      <c r="A7" s="2">
        <v>501340</v>
      </c>
      <c r="B7" s="81" t="s">
        <v>4</v>
      </c>
      <c r="C7" s="82"/>
      <c r="D7" s="83"/>
      <c r="E7" s="3"/>
      <c r="F7" s="79">
        <v>40000</v>
      </c>
      <c r="G7" s="80"/>
      <c r="H7" s="1">
        <v>40000</v>
      </c>
    </row>
    <row r="8" spans="1:11" x14ac:dyDescent="0.3">
      <c r="A8" s="2">
        <v>501360</v>
      </c>
      <c r="B8" s="81" t="s">
        <v>5</v>
      </c>
      <c r="C8" s="82"/>
      <c r="D8" s="83"/>
      <c r="E8" s="3"/>
      <c r="F8" s="79">
        <v>5000</v>
      </c>
      <c r="G8" s="80"/>
      <c r="H8" s="1">
        <v>5000</v>
      </c>
    </row>
    <row r="9" spans="1:11" x14ac:dyDescent="0.3">
      <c r="A9" s="2">
        <v>501370</v>
      </c>
      <c r="B9" s="81" t="s">
        <v>6</v>
      </c>
      <c r="C9" s="82"/>
      <c r="D9" s="83"/>
      <c r="E9" s="3"/>
      <c r="F9" s="79">
        <v>5000</v>
      </c>
      <c r="G9" s="80"/>
      <c r="H9" s="1">
        <v>3000</v>
      </c>
    </row>
    <row r="10" spans="1:11" x14ac:dyDescent="0.3">
      <c r="A10" s="2">
        <v>501350</v>
      </c>
      <c r="B10" s="81" t="s">
        <v>7</v>
      </c>
      <c r="C10" s="82"/>
      <c r="D10" s="83"/>
      <c r="E10" s="3"/>
      <c r="F10" s="79">
        <v>10000</v>
      </c>
      <c r="G10" s="80"/>
      <c r="H10" s="1">
        <v>10612</v>
      </c>
    </row>
    <row r="11" spans="1:11" x14ac:dyDescent="0.3">
      <c r="A11" s="2">
        <v>527300</v>
      </c>
      <c r="B11" s="116" t="s">
        <v>55</v>
      </c>
      <c r="C11" s="117"/>
      <c r="D11" s="118"/>
      <c r="E11" s="3"/>
      <c r="F11" s="79">
        <v>6000</v>
      </c>
      <c r="G11" s="80"/>
      <c r="H11" s="1">
        <v>6000</v>
      </c>
    </row>
    <row r="12" spans="1:11" x14ac:dyDescent="0.3">
      <c r="A12" s="2">
        <v>502300</v>
      </c>
      <c r="B12" s="81" t="s">
        <v>8</v>
      </c>
      <c r="C12" s="82"/>
      <c r="D12" s="83"/>
      <c r="E12" s="3"/>
      <c r="F12" s="79">
        <v>90000</v>
      </c>
      <c r="G12" s="80"/>
      <c r="H12" s="1">
        <v>75000</v>
      </c>
    </row>
    <row r="13" spans="1:11" x14ac:dyDescent="0.3">
      <c r="A13" s="2">
        <v>502320</v>
      </c>
      <c r="B13" s="81" t="s">
        <v>9</v>
      </c>
      <c r="C13" s="82"/>
      <c r="D13" s="83"/>
      <c r="E13" s="3"/>
      <c r="F13" s="79">
        <v>50000</v>
      </c>
      <c r="G13" s="80"/>
      <c r="H13" s="1">
        <v>70000</v>
      </c>
      <c r="K13" s="5"/>
    </row>
    <row r="14" spans="1:11" x14ac:dyDescent="0.3">
      <c r="A14" s="2"/>
      <c r="B14" s="81"/>
      <c r="C14" s="82"/>
      <c r="D14" s="83"/>
      <c r="E14" s="3"/>
      <c r="F14" s="35"/>
      <c r="G14" s="36"/>
      <c r="H14" s="1"/>
    </row>
    <row r="15" spans="1:11" x14ac:dyDescent="0.3">
      <c r="A15" s="6">
        <v>511300</v>
      </c>
      <c r="B15" s="124" t="s">
        <v>56</v>
      </c>
      <c r="C15" s="125"/>
      <c r="D15" s="126"/>
      <c r="E15" s="6"/>
      <c r="F15" s="79">
        <v>20000</v>
      </c>
      <c r="G15" s="80"/>
      <c r="H15" s="1">
        <v>20000</v>
      </c>
    </row>
    <row r="16" spans="1:11" x14ac:dyDescent="0.3">
      <c r="A16" s="3"/>
      <c r="B16" s="81"/>
      <c r="C16" s="82"/>
      <c r="D16" s="83"/>
      <c r="E16" s="3"/>
      <c r="F16" s="35"/>
      <c r="G16" s="36"/>
      <c r="H16" s="1"/>
    </row>
    <row r="17" spans="1:14" x14ac:dyDescent="0.3">
      <c r="A17" s="2">
        <v>512300</v>
      </c>
      <c r="B17" s="81" t="s">
        <v>10</v>
      </c>
      <c r="C17" s="82"/>
      <c r="D17" s="83"/>
      <c r="E17" s="3"/>
      <c r="F17" s="79">
        <v>3000</v>
      </c>
      <c r="G17" s="80"/>
      <c r="H17" s="1">
        <v>3000</v>
      </c>
    </row>
    <row r="18" spans="1:14" x14ac:dyDescent="0.3">
      <c r="A18" s="3"/>
      <c r="B18" s="81"/>
      <c r="C18" s="82"/>
      <c r="D18" s="83"/>
      <c r="E18" s="3"/>
      <c r="F18" s="79"/>
      <c r="G18" s="80"/>
      <c r="H18" s="1"/>
    </row>
    <row r="19" spans="1:14" x14ac:dyDescent="0.3">
      <c r="A19" s="2">
        <v>518300</v>
      </c>
      <c r="B19" s="81" t="s">
        <v>11</v>
      </c>
      <c r="C19" s="82"/>
      <c r="D19" s="83"/>
      <c r="E19" s="3"/>
      <c r="F19" s="79">
        <v>2000</v>
      </c>
      <c r="G19" s="80"/>
      <c r="H19" s="1">
        <v>2000</v>
      </c>
    </row>
    <row r="20" spans="1:14" x14ac:dyDescent="0.3">
      <c r="A20" s="2">
        <v>518320</v>
      </c>
      <c r="B20" s="81" t="s">
        <v>52</v>
      </c>
      <c r="C20" s="82"/>
      <c r="D20" s="83"/>
      <c r="E20" s="3"/>
      <c r="F20" s="79">
        <v>2500</v>
      </c>
      <c r="G20" s="80"/>
      <c r="H20" s="1">
        <v>2500</v>
      </c>
    </row>
    <row r="21" spans="1:14" x14ac:dyDescent="0.3">
      <c r="A21" s="2">
        <v>518340</v>
      </c>
      <c r="B21" s="113" t="s">
        <v>53</v>
      </c>
      <c r="C21" s="114"/>
      <c r="D21" s="115"/>
      <c r="E21" s="3"/>
      <c r="F21" s="79">
        <v>7000</v>
      </c>
      <c r="G21" s="80"/>
      <c r="H21" s="1">
        <v>7000</v>
      </c>
    </row>
    <row r="22" spans="1:14" x14ac:dyDescent="0.3">
      <c r="A22" s="2">
        <v>518310</v>
      </c>
      <c r="B22" s="81" t="s">
        <v>12</v>
      </c>
      <c r="C22" s="82"/>
      <c r="D22" s="83"/>
      <c r="E22" s="3"/>
      <c r="F22" s="79">
        <v>10000</v>
      </c>
      <c r="G22" s="80"/>
      <c r="H22" s="1">
        <v>10000</v>
      </c>
    </row>
    <row r="23" spans="1:14" x14ac:dyDescent="0.3">
      <c r="A23" s="2">
        <v>518330</v>
      </c>
      <c r="B23" s="81" t="s">
        <v>13</v>
      </c>
      <c r="C23" s="82"/>
      <c r="D23" s="83"/>
      <c r="E23" s="3"/>
      <c r="F23" s="79">
        <v>11200</v>
      </c>
      <c r="G23" s="80"/>
      <c r="H23" s="1">
        <v>10000</v>
      </c>
    </row>
    <row r="24" spans="1:14" x14ac:dyDescent="0.3">
      <c r="A24" s="2">
        <v>518350</v>
      </c>
      <c r="B24" s="81" t="s">
        <v>14</v>
      </c>
      <c r="C24" s="82"/>
      <c r="D24" s="83"/>
      <c r="E24" s="3"/>
      <c r="F24" s="79">
        <v>5000</v>
      </c>
      <c r="G24" s="80"/>
      <c r="H24" s="1">
        <v>3000</v>
      </c>
    </row>
    <row r="25" spans="1:14" x14ac:dyDescent="0.3">
      <c r="A25" s="2">
        <v>518400</v>
      </c>
      <c r="B25" s="81" t="s">
        <v>15</v>
      </c>
      <c r="C25" s="82"/>
      <c r="D25" s="83"/>
      <c r="E25" s="3"/>
      <c r="F25" s="79">
        <v>8000</v>
      </c>
      <c r="G25" s="80"/>
      <c r="H25" s="1">
        <v>8000</v>
      </c>
    </row>
    <row r="26" spans="1:14" x14ac:dyDescent="0.3">
      <c r="A26" s="2">
        <v>518410</v>
      </c>
      <c r="B26" s="124" t="s">
        <v>16</v>
      </c>
      <c r="C26" s="125"/>
      <c r="D26" s="126"/>
      <c r="E26" s="6"/>
      <c r="F26" s="79">
        <v>12000</v>
      </c>
      <c r="G26" s="80"/>
      <c r="H26" s="1">
        <v>12000</v>
      </c>
    </row>
    <row r="27" spans="1:14" x14ac:dyDescent="0.3">
      <c r="A27" s="2">
        <v>519420</v>
      </c>
      <c r="B27" s="124" t="s">
        <v>57</v>
      </c>
      <c r="C27" s="125"/>
      <c r="D27" s="126"/>
      <c r="E27" s="6"/>
      <c r="F27" s="79">
        <v>12412</v>
      </c>
      <c r="G27" s="80"/>
      <c r="H27" s="1">
        <v>13000</v>
      </c>
    </row>
    <row r="28" spans="1:14" x14ac:dyDescent="0.3">
      <c r="A28" s="2">
        <v>518430</v>
      </c>
      <c r="B28" s="81" t="s">
        <v>17</v>
      </c>
      <c r="C28" s="82"/>
      <c r="D28" s="83"/>
      <c r="E28" s="3"/>
      <c r="F28" s="79">
        <v>500</v>
      </c>
      <c r="G28" s="80"/>
      <c r="H28" s="1">
        <v>500</v>
      </c>
    </row>
    <row r="29" spans="1:14" x14ac:dyDescent="0.3">
      <c r="A29" s="7"/>
      <c r="B29" s="124"/>
      <c r="C29" s="125"/>
      <c r="D29" s="126"/>
      <c r="E29" s="6"/>
      <c r="F29" s="79"/>
      <c r="G29" s="80"/>
      <c r="H29" s="30"/>
    </row>
    <row r="30" spans="1:14" x14ac:dyDescent="0.3">
      <c r="A30" s="2">
        <v>521500</v>
      </c>
      <c r="B30" s="81" t="s">
        <v>24</v>
      </c>
      <c r="C30" s="82"/>
      <c r="D30" s="83"/>
      <c r="E30" s="3"/>
      <c r="F30" s="79">
        <v>20000</v>
      </c>
      <c r="G30" s="80"/>
      <c r="H30" s="1">
        <v>15000</v>
      </c>
    </row>
    <row r="31" spans="1:14" x14ac:dyDescent="0.3">
      <c r="A31" s="56"/>
      <c r="B31" s="9"/>
      <c r="C31" s="9"/>
      <c r="D31" s="9"/>
      <c r="E31" s="21"/>
      <c r="F31" s="61"/>
      <c r="G31" s="36"/>
      <c r="H31" s="1">
        <f>SUM(H4:H30)</f>
        <v>347612</v>
      </c>
    </row>
    <row r="32" spans="1:14" x14ac:dyDescent="0.3">
      <c r="A32" s="135" t="s">
        <v>54</v>
      </c>
      <c r="B32" s="136"/>
      <c r="C32" s="136"/>
      <c r="D32" s="136"/>
      <c r="E32" s="136"/>
      <c r="F32" s="136"/>
      <c r="G32" s="137"/>
      <c r="H32" s="1"/>
      <c r="N32" s="31"/>
    </row>
    <row r="33" spans="1:13" x14ac:dyDescent="0.3">
      <c r="A33" s="12">
        <v>521300</v>
      </c>
      <c r="B33" s="119" t="s">
        <v>46</v>
      </c>
      <c r="C33" s="120"/>
      <c r="D33" s="121"/>
      <c r="E33" s="13"/>
      <c r="F33" s="122">
        <v>24876</v>
      </c>
      <c r="G33" s="123"/>
      <c r="H33" s="14">
        <v>24876</v>
      </c>
    </row>
    <row r="34" spans="1:13" x14ac:dyDescent="0.3">
      <c r="A34" s="12">
        <v>524310</v>
      </c>
      <c r="B34" s="119" t="s">
        <v>47</v>
      </c>
      <c r="C34" s="120"/>
      <c r="D34" s="121"/>
      <c r="E34" s="13"/>
      <c r="F34" s="37"/>
      <c r="G34" s="38">
        <v>2239</v>
      </c>
      <c r="H34" s="14">
        <v>2239</v>
      </c>
    </row>
    <row r="35" spans="1:13" x14ac:dyDescent="0.3">
      <c r="A35" s="12">
        <v>524360</v>
      </c>
      <c r="B35" s="119" t="s">
        <v>48</v>
      </c>
      <c r="C35" s="120"/>
      <c r="D35" s="121"/>
      <c r="E35" s="13"/>
      <c r="F35" s="122">
        <v>6170</v>
      </c>
      <c r="G35" s="123"/>
      <c r="H35" s="14">
        <v>6170</v>
      </c>
    </row>
    <row r="36" spans="1:13" x14ac:dyDescent="0.3">
      <c r="A36" s="12">
        <v>525300</v>
      </c>
      <c r="B36" s="119" t="s">
        <v>49</v>
      </c>
      <c r="C36" s="120"/>
      <c r="D36" s="121"/>
      <c r="E36" s="13"/>
      <c r="F36" s="122">
        <v>105</v>
      </c>
      <c r="G36" s="123"/>
      <c r="H36" s="14">
        <v>105</v>
      </c>
    </row>
    <row r="37" spans="1:13" x14ac:dyDescent="0.3">
      <c r="A37" s="12">
        <v>527300</v>
      </c>
      <c r="B37" s="119" t="s">
        <v>50</v>
      </c>
      <c r="C37" s="120"/>
      <c r="D37" s="121"/>
      <c r="E37" s="13"/>
      <c r="F37" s="122">
        <v>498</v>
      </c>
      <c r="G37" s="123"/>
      <c r="H37" s="14">
        <v>498</v>
      </c>
    </row>
    <row r="38" spans="1:13" x14ac:dyDescent="0.3">
      <c r="A38" s="12"/>
      <c r="B38" s="43"/>
      <c r="C38" s="44"/>
      <c r="D38" s="45"/>
      <c r="E38" s="13"/>
      <c r="F38" s="37"/>
      <c r="G38" s="46"/>
      <c r="H38" s="39">
        <f>SUM(H33:H37)</f>
        <v>33888</v>
      </c>
    </row>
    <row r="39" spans="1:13" x14ac:dyDescent="0.3">
      <c r="A39" s="2"/>
      <c r="B39" s="81"/>
      <c r="C39" s="82"/>
      <c r="D39" s="82"/>
      <c r="E39" s="82"/>
      <c r="F39" s="82"/>
      <c r="G39" s="82"/>
      <c r="H39" s="83"/>
    </row>
    <row r="40" spans="1:13" x14ac:dyDescent="0.3">
      <c r="A40" s="2">
        <v>549300</v>
      </c>
      <c r="B40" s="81" t="s">
        <v>25</v>
      </c>
      <c r="C40" s="82"/>
      <c r="D40" s="83"/>
      <c r="E40" s="3"/>
      <c r="F40" s="79">
        <v>12000</v>
      </c>
      <c r="G40" s="80"/>
      <c r="H40" s="1">
        <v>12000</v>
      </c>
      <c r="M40" s="32"/>
    </row>
    <row r="41" spans="1:13" x14ac:dyDescent="0.3">
      <c r="A41" s="2">
        <v>549310</v>
      </c>
      <c r="B41" s="124" t="s">
        <v>26</v>
      </c>
      <c r="C41" s="125"/>
      <c r="D41" s="126"/>
      <c r="E41" s="6"/>
      <c r="F41" s="79">
        <v>2500</v>
      </c>
      <c r="G41" s="80"/>
      <c r="H41" s="1">
        <v>1500</v>
      </c>
    </row>
    <row r="42" spans="1:13" x14ac:dyDescent="0.3">
      <c r="A42" s="7">
        <v>558300</v>
      </c>
      <c r="B42" s="81" t="s">
        <v>27</v>
      </c>
      <c r="C42" s="82"/>
      <c r="D42" s="83"/>
      <c r="E42" s="3"/>
      <c r="F42" s="79">
        <v>5000</v>
      </c>
      <c r="G42" s="80"/>
      <c r="H42" s="1">
        <v>5000</v>
      </c>
    </row>
    <row r="43" spans="1:13" ht="13.5" customHeight="1" x14ac:dyDescent="0.35">
      <c r="A43" s="2"/>
      <c r="B43" s="81"/>
      <c r="C43" s="82"/>
      <c r="D43" s="82"/>
      <c r="E43" s="10"/>
      <c r="F43" s="133"/>
      <c r="G43" s="134"/>
      <c r="H43" s="8">
        <f>SUM(H40:H42)</f>
        <v>18500</v>
      </c>
      <c r="J43" s="23"/>
      <c r="K43" t="s">
        <v>0</v>
      </c>
    </row>
    <row r="44" spans="1:13" ht="18" x14ac:dyDescent="0.35">
      <c r="A44" s="62"/>
      <c r="B44" s="97" t="s">
        <v>65</v>
      </c>
      <c r="C44" s="98"/>
      <c r="D44" s="99"/>
      <c r="E44" s="63"/>
      <c r="F44" s="95">
        <f>F4+F5+F6+F7+F8+F9+F10+F11+F12+F13+F15+F17+F19+F20+F21+F22+F23+F24+F25+F26+F27+F28+F30+F33+G34+F35+F36+F37+F40+F41+F42</f>
        <v>400000</v>
      </c>
      <c r="G44" s="96"/>
      <c r="H44" s="62"/>
    </row>
    <row r="45" spans="1:13" ht="18" x14ac:dyDescent="0.35">
      <c r="A45" s="76"/>
      <c r="B45" s="60"/>
      <c r="C45" s="60"/>
      <c r="D45" s="60"/>
      <c r="E45" s="60"/>
      <c r="F45" s="77"/>
      <c r="G45" s="77"/>
      <c r="H45" s="78">
        <f>SUM(H43,H38,H31)</f>
        <v>400000</v>
      </c>
    </row>
    <row r="46" spans="1:13" x14ac:dyDescent="0.3">
      <c r="A46" s="92" t="s">
        <v>62</v>
      </c>
      <c r="B46" s="93"/>
      <c r="C46" s="93"/>
      <c r="D46" s="94"/>
      <c r="E46" s="4" t="s">
        <v>0</v>
      </c>
      <c r="F46" s="54"/>
      <c r="G46" s="55"/>
      <c r="H46" s="18"/>
    </row>
    <row r="47" spans="1:13" x14ac:dyDescent="0.3">
      <c r="A47" s="11"/>
      <c r="B47" s="81" t="s">
        <v>28</v>
      </c>
      <c r="C47" s="82"/>
      <c r="D47" s="83"/>
      <c r="E47" s="3" t="s">
        <v>0</v>
      </c>
      <c r="F47" s="79">
        <v>2000</v>
      </c>
      <c r="G47" s="80"/>
      <c r="H47" s="19">
        <v>1000</v>
      </c>
    </row>
    <row r="48" spans="1:13" x14ac:dyDescent="0.3">
      <c r="A48" s="2">
        <v>501300</v>
      </c>
      <c r="B48" s="81" t="s">
        <v>29</v>
      </c>
      <c r="C48" s="82"/>
      <c r="D48" s="83"/>
      <c r="E48" s="3" t="s">
        <v>0</v>
      </c>
      <c r="F48" s="79">
        <v>1000</v>
      </c>
      <c r="G48" s="80"/>
      <c r="H48" s="19">
        <v>1000</v>
      </c>
    </row>
    <row r="49" spans="1:13" x14ac:dyDescent="0.3">
      <c r="A49" s="2">
        <v>501310</v>
      </c>
      <c r="B49" s="81" t="s">
        <v>30</v>
      </c>
      <c r="C49" s="82"/>
      <c r="D49" s="83"/>
      <c r="E49" s="3" t="s">
        <v>0</v>
      </c>
      <c r="F49" s="79">
        <v>9000</v>
      </c>
      <c r="G49" s="80"/>
      <c r="H49" s="19">
        <v>10000</v>
      </c>
    </row>
    <row r="50" spans="1:13" x14ac:dyDescent="0.3">
      <c r="A50" s="2">
        <v>501320</v>
      </c>
      <c r="B50" s="81" t="s">
        <v>31</v>
      </c>
      <c r="C50" s="82"/>
      <c r="D50" s="83"/>
      <c r="E50" s="3" t="s">
        <v>0</v>
      </c>
      <c r="F50" s="79">
        <v>5000</v>
      </c>
      <c r="G50" s="80"/>
      <c r="H50" s="19">
        <v>10000</v>
      </c>
    </row>
    <row r="51" spans="1:13" x14ac:dyDescent="0.3">
      <c r="A51" s="2">
        <v>501340</v>
      </c>
      <c r="B51" s="81" t="s">
        <v>32</v>
      </c>
      <c r="C51" s="82"/>
      <c r="D51" s="83"/>
      <c r="E51" s="3" t="s">
        <v>0</v>
      </c>
      <c r="F51" s="79">
        <v>5000</v>
      </c>
      <c r="G51" s="80"/>
      <c r="H51" s="19">
        <v>3000</v>
      </c>
    </row>
    <row r="52" spans="1:13" x14ac:dyDescent="0.3">
      <c r="A52" s="2">
        <v>501370</v>
      </c>
      <c r="B52" s="81" t="s">
        <v>33</v>
      </c>
      <c r="C52" s="82"/>
      <c r="D52" s="83"/>
      <c r="E52" s="3"/>
      <c r="F52" s="79">
        <v>4400</v>
      </c>
      <c r="G52" s="80"/>
      <c r="H52" s="19">
        <v>4000</v>
      </c>
    </row>
    <row r="53" spans="1:13" x14ac:dyDescent="0.3">
      <c r="A53" s="2">
        <v>501350</v>
      </c>
      <c r="B53" s="81" t="s">
        <v>34</v>
      </c>
      <c r="C53" s="82"/>
      <c r="D53" s="83"/>
      <c r="E53" s="3" t="s">
        <v>0</v>
      </c>
      <c r="F53" s="79">
        <v>50000</v>
      </c>
      <c r="G53" s="80"/>
      <c r="H53" s="19">
        <v>30000</v>
      </c>
    </row>
    <row r="54" spans="1:13" x14ac:dyDescent="0.3">
      <c r="A54" s="2">
        <v>502300</v>
      </c>
      <c r="B54" s="81" t="s">
        <v>35</v>
      </c>
      <c r="C54" s="82"/>
      <c r="D54" s="83"/>
      <c r="E54" s="3" t="s">
        <v>0</v>
      </c>
      <c r="F54" s="79">
        <v>20000</v>
      </c>
      <c r="G54" s="80"/>
      <c r="H54" s="19">
        <v>38000</v>
      </c>
      <c r="M54" t="s">
        <v>0</v>
      </c>
    </row>
    <row r="55" spans="1:13" x14ac:dyDescent="0.3">
      <c r="A55" s="2">
        <v>502320</v>
      </c>
      <c r="B55" s="81" t="s">
        <v>36</v>
      </c>
      <c r="C55" s="82"/>
      <c r="D55" s="83"/>
      <c r="E55" s="3"/>
      <c r="F55" s="79">
        <v>10000</v>
      </c>
      <c r="G55" s="80"/>
      <c r="H55" s="19">
        <v>10000</v>
      </c>
    </row>
    <row r="56" spans="1:13" x14ac:dyDescent="0.3">
      <c r="A56" s="2">
        <v>511300</v>
      </c>
      <c r="B56" s="81" t="s">
        <v>10</v>
      </c>
      <c r="C56" s="82"/>
      <c r="D56" s="83"/>
      <c r="E56" s="3" t="s">
        <v>0</v>
      </c>
      <c r="F56" s="79">
        <v>1000</v>
      </c>
      <c r="G56" s="80"/>
      <c r="H56" s="19">
        <v>1000</v>
      </c>
    </row>
    <row r="57" spans="1:13" x14ac:dyDescent="0.3">
      <c r="A57" s="2">
        <v>512300</v>
      </c>
      <c r="B57" s="81" t="s">
        <v>37</v>
      </c>
      <c r="C57" s="82"/>
      <c r="D57" s="83"/>
      <c r="E57" s="3"/>
      <c r="F57" s="79">
        <v>4000</v>
      </c>
      <c r="G57" s="80"/>
      <c r="H57" s="19">
        <v>3500</v>
      </c>
    </row>
    <row r="58" spans="1:13" x14ac:dyDescent="0.3">
      <c r="A58" s="2">
        <v>518330</v>
      </c>
      <c r="B58" s="81" t="s">
        <v>38</v>
      </c>
      <c r="C58" s="82"/>
      <c r="D58" s="83"/>
      <c r="E58" s="3" t="s">
        <v>0</v>
      </c>
      <c r="F58" s="79">
        <v>4500</v>
      </c>
      <c r="G58" s="80"/>
      <c r="H58" s="19">
        <v>4500</v>
      </c>
    </row>
    <row r="59" spans="1:13" x14ac:dyDescent="0.3">
      <c r="A59" s="2">
        <v>518300</v>
      </c>
      <c r="B59" s="81" t="s">
        <v>51</v>
      </c>
      <c r="C59" s="82"/>
      <c r="D59" s="83"/>
      <c r="E59" s="3" t="s">
        <v>0</v>
      </c>
      <c r="F59" s="79">
        <v>1500</v>
      </c>
      <c r="G59" s="80"/>
      <c r="H59" s="19">
        <v>1500</v>
      </c>
    </row>
    <row r="60" spans="1:13" x14ac:dyDescent="0.3">
      <c r="A60" s="2">
        <v>518310</v>
      </c>
      <c r="B60" s="81" t="s">
        <v>39</v>
      </c>
      <c r="C60" s="82"/>
      <c r="D60" s="83"/>
      <c r="E60" s="3"/>
      <c r="F60" s="79">
        <v>3500</v>
      </c>
      <c r="G60" s="80"/>
      <c r="H60" s="19">
        <v>3000</v>
      </c>
    </row>
    <row r="61" spans="1:13" x14ac:dyDescent="0.3">
      <c r="A61" s="2">
        <v>518370</v>
      </c>
      <c r="B61" s="81" t="s">
        <v>40</v>
      </c>
      <c r="C61" s="82"/>
      <c r="D61" s="83"/>
      <c r="E61" s="3" t="s">
        <v>0</v>
      </c>
      <c r="F61" s="79">
        <v>2500</v>
      </c>
      <c r="G61" s="80"/>
      <c r="H61" s="19">
        <v>2500</v>
      </c>
    </row>
    <row r="62" spans="1:13" x14ac:dyDescent="0.3">
      <c r="A62" s="2">
        <v>518560</v>
      </c>
      <c r="B62" s="81" t="s">
        <v>41</v>
      </c>
      <c r="C62" s="82"/>
      <c r="D62" s="83"/>
      <c r="E62" s="3"/>
      <c r="F62" s="79">
        <v>2000</v>
      </c>
      <c r="G62" s="80"/>
      <c r="H62" s="19">
        <v>2000</v>
      </c>
    </row>
    <row r="63" spans="1:13" x14ac:dyDescent="0.3">
      <c r="A63" s="2">
        <v>518400</v>
      </c>
      <c r="B63" s="81" t="s">
        <v>42</v>
      </c>
      <c r="C63" s="82"/>
      <c r="D63" s="83"/>
      <c r="E63" s="3"/>
      <c r="F63" s="79">
        <v>500</v>
      </c>
      <c r="G63" s="80"/>
      <c r="H63" s="19">
        <v>1000</v>
      </c>
    </row>
    <row r="64" spans="1:13" ht="21" customHeight="1" x14ac:dyDescent="0.3">
      <c r="A64" s="2">
        <v>558300</v>
      </c>
      <c r="B64" s="81" t="s">
        <v>27</v>
      </c>
      <c r="C64" s="82"/>
      <c r="D64" s="83"/>
      <c r="E64" s="3" t="s">
        <v>0</v>
      </c>
      <c r="F64" s="79">
        <v>4100</v>
      </c>
      <c r="G64" s="80"/>
      <c r="H64" s="19">
        <v>4000</v>
      </c>
      <c r="J64" s="23"/>
    </row>
    <row r="65" spans="1:8" ht="18.75" customHeight="1" x14ac:dyDescent="0.5">
      <c r="A65" s="28" t="s">
        <v>0</v>
      </c>
      <c r="B65" s="142" t="s">
        <v>64</v>
      </c>
      <c r="C65" s="143"/>
      <c r="D65" s="144"/>
      <c r="E65" s="64" t="s">
        <v>0</v>
      </c>
      <c r="F65" s="108">
        <f>SUM(F47:G64)</f>
        <v>130000</v>
      </c>
      <c r="G65" s="109"/>
      <c r="H65" s="20">
        <f>SUM(H47:H64)</f>
        <v>130000</v>
      </c>
    </row>
    <row r="66" spans="1:8" ht="18.75" customHeight="1" x14ac:dyDescent="0.5">
      <c r="A66" s="28"/>
      <c r="B66" s="47"/>
      <c r="C66" s="48"/>
      <c r="D66" s="49"/>
      <c r="E66" s="6"/>
      <c r="F66" s="71"/>
      <c r="G66" s="72"/>
      <c r="H66" s="20"/>
    </row>
    <row r="67" spans="1:8" ht="18.75" customHeight="1" x14ac:dyDescent="0.3">
      <c r="A67" s="89" t="s">
        <v>66</v>
      </c>
      <c r="B67" s="90"/>
      <c r="C67" s="90"/>
      <c r="D67" s="90"/>
      <c r="E67" s="90"/>
      <c r="F67" s="90"/>
      <c r="G67" s="90"/>
      <c r="H67" s="91"/>
    </row>
    <row r="68" spans="1:8" ht="15" customHeight="1" x14ac:dyDescent="0.3">
      <c r="A68" s="15">
        <v>521500</v>
      </c>
      <c r="B68" s="100" t="s">
        <v>18</v>
      </c>
      <c r="C68" s="101"/>
      <c r="D68" s="102"/>
      <c r="E68" s="16"/>
      <c r="F68" s="103">
        <v>3367273</v>
      </c>
      <c r="G68" s="104"/>
      <c r="H68" s="17"/>
    </row>
    <row r="69" spans="1:8" ht="15" customHeight="1" x14ac:dyDescent="0.3">
      <c r="A69" s="15">
        <v>521510</v>
      </c>
      <c r="B69" s="100" t="s">
        <v>19</v>
      </c>
      <c r="C69" s="101"/>
      <c r="D69" s="102"/>
      <c r="E69" s="16"/>
      <c r="F69" s="103">
        <v>15000</v>
      </c>
      <c r="G69" s="104"/>
      <c r="H69" s="17"/>
    </row>
    <row r="70" spans="1:8" ht="15" customHeight="1" x14ac:dyDescent="0.3">
      <c r="A70" s="15" t="s">
        <v>20</v>
      </c>
      <c r="B70" s="100" t="s">
        <v>21</v>
      </c>
      <c r="C70" s="101"/>
      <c r="D70" s="102"/>
      <c r="E70" s="16"/>
      <c r="F70" s="103">
        <v>1143208</v>
      </c>
      <c r="G70" s="104"/>
      <c r="H70" s="17"/>
    </row>
    <row r="71" spans="1:8" ht="15" customHeight="1" x14ac:dyDescent="0.3">
      <c r="A71" s="15">
        <v>527500</v>
      </c>
      <c r="B71" s="100" t="s">
        <v>22</v>
      </c>
      <c r="C71" s="101"/>
      <c r="D71" s="102"/>
      <c r="E71" s="16"/>
      <c r="F71" s="103">
        <v>67346</v>
      </c>
      <c r="G71" s="104"/>
      <c r="H71" s="17"/>
    </row>
    <row r="72" spans="1:8" ht="15" customHeight="1" x14ac:dyDescent="0.3">
      <c r="A72" s="15">
        <v>501500</v>
      </c>
      <c r="B72" s="100" t="s">
        <v>23</v>
      </c>
      <c r="C72" s="101"/>
      <c r="D72" s="102"/>
      <c r="E72" s="16"/>
      <c r="F72" s="103">
        <v>56003</v>
      </c>
      <c r="G72" s="104"/>
      <c r="H72" s="53"/>
    </row>
    <row r="73" spans="1:8" ht="15" customHeight="1" x14ac:dyDescent="0.3">
      <c r="A73" s="100" t="s">
        <v>63</v>
      </c>
      <c r="B73" s="101"/>
      <c r="C73" s="101"/>
      <c r="D73" s="101"/>
      <c r="E73" s="102"/>
      <c r="F73" s="84">
        <f>SUM(F68:G72)</f>
        <v>4648830</v>
      </c>
      <c r="G73" s="85"/>
      <c r="H73" s="53"/>
    </row>
    <row r="74" spans="1:8" ht="15" customHeight="1" x14ac:dyDescent="0.5">
      <c r="A74" s="65"/>
      <c r="B74" s="48"/>
      <c r="C74" s="48"/>
      <c r="D74" s="48"/>
      <c r="E74" s="67"/>
      <c r="F74" s="68"/>
      <c r="G74" s="68"/>
      <c r="H74" s="66"/>
    </row>
    <row r="75" spans="1:8" ht="15" customHeight="1" x14ac:dyDescent="0.3">
      <c r="A75" s="69"/>
      <c r="B75" s="86" t="s">
        <v>59</v>
      </c>
      <c r="C75" s="86"/>
      <c r="D75" s="86"/>
      <c r="E75" s="70"/>
      <c r="F75" s="87">
        <v>449675</v>
      </c>
      <c r="G75" s="88"/>
      <c r="H75" s="6"/>
    </row>
    <row r="76" spans="1:8" ht="15" customHeight="1" x14ac:dyDescent="0.35">
      <c r="A76" s="29"/>
      <c r="B76" s="33"/>
      <c r="C76" s="33"/>
      <c r="D76" s="33"/>
      <c r="E76" s="33"/>
      <c r="F76" s="33"/>
      <c r="G76" s="33"/>
      <c r="H76" s="34"/>
    </row>
    <row r="77" spans="1:8" ht="18" x14ac:dyDescent="0.35">
      <c r="A77" s="73" t="s">
        <v>71</v>
      </c>
      <c r="B77" s="74"/>
      <c r="C77" s="74"/>
      <c r="D77" s="74"/>
      <c r="E77" s="75"/>
      <c r="F77" s="105" t="s">
        <v>70</v>
      </c>
      <c r="G77" s="106"/>
      <c r="H77" s="107"/>
    </row>
    <row r="78" spans="1:8" x14ac:dyDescent="0.3">
      <c r="A78" s="11"/>
      <c r="B78" s="21"/>
      <c r="C78" s="9"/>
      <c r="D78" s="9"/>
      <c r="E78" s="10"/>
      <c r="F78" s="145" t="s">
        <v>0</v>
      </c>
      <c r="G78" s="82"/>
      <c r="H78" s="83"/>
    </row>
    <row r="79" spans="1:8" x14ac:dyDescent="0.3">
      <c r="A79" s="22" t="s">
        <v>43</v>
      </c>
      <c r="B79" s="9"/>
      <c r="C79" s="9"/>
      <c r="D79" s="9"/>
      <c r="E79" s="10"/>
      <c r="F79" s="127">
        <v>400000</v>
      </c>
      <c r="G79" s="128"/>
      <c r="H79" s="129"/>
    </row>
    <row r="80" spans="1:8" x14ac:dyDescent="0.3">
      <c r="A80" s="22" t="s">
        <v>44</v>
      </c>
      <c r="B80" s="9"/>
      <c r="C80" s="9"/>
      <c r="D80" s="9"/>
      <c r="E80" s="10"/>
      <c r="F80" s="127">
        <v>130000</v>
      </c>
      <c r="G80" s="128"/>
      <c r="H80" s="129"/>
    </row>
    <row r="81" spans="1:12" ht="24" customHeight="1" x14ac:dyDescent="0.3">
      <c r="A81" s="22" t="s">
        <v>45</v>
      </c>
      <c r="B81" s="9"/>
      <c r="C81" s="9"/>
      <c r="D81" s="9"/>
      <c r="E81" s="10"/>
      <c r="F81" s="127">
        <v>4648830</v>
      </c>
      <c r="G81" s="128"/>
      <c r="H81" s="129"/>
      <c r="K81" s="31" t="s">
        <v>0</v>
      </c>
    </row>
    <row r="82" spans="1:12" ht="24" customHeight="1" x14ac:dyDescent="0.3">
      <c r="A82" s="22" t="s">
        <v>60</v>
      </c>
      <c r="B82" s="9"/>
      <c r="C82" s="9"/>
      <c r="D82" s="9"/>
      <c r="E82" s="10"/>
      <c r="F82" s="50"/>
      <c r="G82" s="51"/>
      <c r="H82" s="52">
        <v>449675</v>
      </c>
      <c r="K82" s="31"/>
    </row>
    <row r="83" spans="1:12" ht="24" customHeight="1" x14ac:dyDescent="0.4">
      <c r="A83" s="57" t="s">
        <v>61</v>
      </c>
      <c r="B83" s="58"/>
      <c r="C83" s="58"/>
      <c r="D83" s="58"/>
      <c r="E83" s="59"/>
      <c r="F83" s="130">
        <f>SUM(F79:H82)</f>
        <v>5628505</v>
      </c>
      <c r="G83" s="131"/>
      <c r="H83" s="132"/>
      <c r="K83" s="31"/>
    </row>
    <row r="84" spans="1:12" ht="21.6" thickBot="1" x14ac:dyDescent="0.45">
      <c r="A84" s="40"/>
      <c r="B84" s="41"/>
      <c r="C84" s="41"/>
      <c r="D84" s="41"/>
      <c r="E84" s="41"/>
      <c r="F84" s="42"/>
      <c r="G84" s="42"/>
      <c r="H84" s="42"/>
      <c r="L84" s="31" t="s">
        <v>0</v>
      </c>
    </row>
    <row r="85" spans="1:12" ht="15" thickBot="1" x14ac:dyDescent="0.35">
      <c r="A85" s="25" t="s">
        <v>72</v>
      </c>
      <c r="B85" s="26"/>
      <c r="C85" s="26"/>
      <c r="D85" s="26"/>
      <c r="E85" s="26"/>
      <c r="F85" s="26"/>
      <c r="G85" s="26"/>
      <c r="H85" s="27"/>
    </row>
    <row r="86" spans="1:12" ht="21" x14ac:dyDescent="0.4">
      <c r="A86" s="23"/>
      <c r="B86" s="24"/>
      <c r="C86" s="24"/>
      <c r="D86" s="24"/>
      <c r="E86" s="24"/>
      <c r="F86" s="24"/>
      <c r="G86" s="24"/>
      <c r="H86" s="24"/>
    </row>
    <row r="87" spans="1:12" ht="21" x14ac:dyDescent="0.4">
      <c r="A87" s="24"/>
      <c r="B87" s="23"/>
      <c r="C87" s="23"/>
      <c r="D87" s="23"/>
      <c r="E87" s="23"/>
      <c r="F87" s="23"/>
      <c r="G87" s="23"/>
      <c r="H87" s="23"/>
    </row>
    <row r="88" spans="1:12" x14ac:dyDescent="0.3">
      <c r="A88" s="23"/>
      <c r="B88" s="23"/>
      <c r="C88" s="23"/>
      <c r="D88" s="23"/>
      <c r="E88" s="23"/>
      <c r="F88" s="23"/>
      <c r="G88" s="23"/>
      <c r="H88" s="23"/>
    </row>
    <row r="90" spans="1:12" x14ac:dyDescent="0.3">
      <c r="A90" t="s">
        <v>68</v>
      </c>
    </row>
    <row r="91" spans="1:12" x14ac:dyDescent="0.3">
      <c r="G91" s="31" t="s">
        <v>0</v>
      </c>
    </row>
    <row r="92" spans="1:12" x14ac:dyDescent="0.3">
      <c r="A92" t="s">
        <v>69</v>
      </c>
    </row>
    <row r="94" spans="1:12" x14ac:dyDescent="0.3">
      <c r="A94" t="s">
        <v>58</v>
      </c>
    </row>
  </sheetData>
  <mergeCells count="136">
    <mergeCell ref="B41:D41"/>
    <mergeCell ref="F37:G37"/>
    <mergeCell ref="B39:H39"/>
    <mergeCell ref="A3:H3"/>
    <mergeCell ref="A1:H1"/>
    <mergeCell ref="F79:H79"/>
    <mergeCell ref="B64:D64"/>
    <mergeCell ref="B65:D65"/>
    <mergeCell ref="B57:D57"/>
    <mergeCell ref="B63:D63"/>
    <mergeCell ref="F56:G56"/>
    <mergeCell ref="F57:G57"/>
    <mergeCell ref="F63:G63"/>
    <mergeCell ref="F78:H78"/>
    <mergeCell ref="F58:G58"/>
    <mergeCell ref="F59:G59"/>
    <mergeCell ref="F61:G61"/>
    <mergeCell ref="F62:G62"/>
    <mergeCell ref="F64:G64"/>
    <mergeCell ref="F12:G12"/>
    <mergeCell ref="B30:D30"/>
    <mergeCell ref="B19:D19"/>
    <mergeCell ref="B22:D22"/>
    <mergeCell ref="B23:D23"/>
    <mergeCell ref="F81:H81"/>
    <mergeCell ref="F83:H83"/>
    <mergeCell ref="B54:D54"/>
    <mergeCell ref="B15:D15"/>
    <mergeCell ref="F40:G40"/>
    <mergeCell ref="B55:D55"/>
    <mergeCell ref="F42:G42"/>
    <mergeCell ref="F43:G43"/>
    <mergeCell ref="B40:D40"/>
    <mergeCell ref="B29:D29"/>
    <mergeCell ref="F29:G29"/>
    <mergeCell ref="F52:G52"/>
    <mergeCell ref="F53:G53"/>
    <mergeCell ref="F54:G54"/>
    <mergeCell ref="F55:G55"/>
    <mergeCell ref="B33:D33"/>
    <mergeCell ref="F33:G33"/>
    <mergeCell ref="B34:D34"/>
    <mergeCell ref="B35:D35"/>
    <mergeCell ref="F35:G35"/>
    <mergeCell ref="B37:D37"/>
    <mergeCell ref="F21:G21"/>
    <mergeCell ref="A32:G32"/>
    <mergeCell ref="F80:H80"/>
    <mergeCell ref="B24:D24"/>
    <mergeCell ref="F24:G24"/>
    <mergeCell ref="B36:D36"/>
    <mergeCell ref="F36:G36"/>
    <mergeCell ref="F19:G19"/>
    <mergeCell ref="B26:D26"/>
    <mergeCell ref="F22:G22"/>
    <mergeCell ref="F30:G30"/>
    <mergeCell ref="B27:D27"/>
    <mergeCell ref="B18:D18"/>
    <mergeCell ref="B20:D20"/>
    <mergeCell ref="B21:D21"/>
    <mergeCell ref="F6:G6"/>
    <mergeCell ref="F7:G7"/>
    <mergeCell ref="B11:D11"/>
    <mergeCell ref="B7:D7"/>
    <mergeCell ref="B8:D8"/>
    <mergeCell ref="B9:D9"/>
    <mergeCell ref="F8:G8"/>
    <mergeCell ref="F10:G10"/>
    <mergeCell ref="F11:G11"/>
    <mergeCell ref="B10:D10"/>
    <mergeCell ref="A2:H2"/>
    <mergeCell ref="B4:D4"/>
    <mergeCell ref="B5:D5"/>
    <mergeCell ref="B6:D6"/>
    <mergeCell ref="F4:G4"/>
    <mergeCell ref="F5:G5"/>
    <mergeCell ref="B28:D28"/>
    <mergeCell ref="B25:D25"/>
    <mergeCell ref="F9:G9"/>
    <mergeCell ref="F26:G26"/>
    <mergeCell ref="B12:D12"/>
    <mergeCell ref="B13:D13"/>
    <mergeCell ref="B17:D17"/>
    <mergeCell ref="F13:G13"/>
    <mergeCell ref="F28:G28"/>
    <mergeCell ref="F25:G25"/>
    <mergeCell ref="F17:G17"/>
    <mergeCell ref="F23:G23"/>
    <mergeCell ref="F20:G20"/>
    <mergeCell ref="F15:G15"/>
    <mergeCell ref="F18:G18"/>
    <mergeCell ref="F27:G27"/>
    <mergeCell ref="B14:D14"/>
    <mergeCell ref="B16:D16"/>
    <mergeCell ref="F50:G50"/>
    <mergeCell ref="B56:D56"/>
    <mergeCell ref="B52:D52"/>
    <mergeCell ref="B53:D53"/>
    <mergeCell ref="B47:D47"/>
    <mergeCell ref="B49:D49"/>
    <mergeCell ref="B48:D48"/>
    <mergeCell ref="F77:H77"/>
    <mergeCell ref="B60:D60"/>
    <mergeCell ref="B62:D62"/>
    <mergeCell ref="F65:G65"/>
    <mergeCell ref="B61:D61"/>
    <mergeCell ref="F60:G60"/>
    <mergeCell ref="B51:D51"/>
    <mergeCell ref="F51:G51"/>
    <mergeCell ref="F49:G49"/>
    <mergeCell ref="B59:D59"/>
    <mergeCell ref="B58:D58"/>
    <mergeCell ref="F41:G41"/>
    <mergeCell ref="B42:D42"/>
    <mergeCell ref="F73:G73"/>
    <mergeCell ref="B75:D75"/>
    <mergeCell ref="F75:G75"/>
    <mergeCell ref="A67:H67"/>
    <mergeCell ref="B43:D43"/>
    <mergeCell ref="A46:D46"/>
    <mergeCell ref="F44:G44"/>
    <mergeCell ref="B44:D44"/>
    <mergeCell ref="B68:D68"/>
    <mergeCell ref="F68:G68"/>
    <mergeCell ref="B69:D69"/>
    <mergeCell ref="F69:G69"/>
    <mergeCell ref="B70:D70"/>
    <mergeCell ref="F70:G70"/>
    <mergeCell ref="B71:D71"/>
    <mergeCell ref="F71:G71"/>
    <mergeCell ref="B72:D72"/>
    <mergeCell ref="F72:G72"/>
    <mergeCell ref="A73:E73"/>
    <mergeCell ref="F47:G47"/>
    <mergeCell ref="B50:D50"/>
    <mergeCell ref="F48:G48"/>
  </mergeCells>
  <phoneticPr fontId="4" type="noConversion"/>
  <pageMargins left="0.7" right="0.7" top="0.78740157499999996" bottom="0.78740157499999996" header="0.3" footer="0.3"/>
  <pageSetup paperSize="9" scale="5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2023</vt:lpstr>
      <vt:lpstr>List2</vt:lpstr>
      <vt:lpstr>List3</vt:lpstr>
    </vt:vector>
  </TitlesOfParts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Lenka Vaňáková</cp:lastModifiedBy>
  <cp:revision/>
  <cp:lastPrinted>2022-11-15T18:38:03Z</cp:lastPrinted>
  <dcterms:created xsi:type="dcterms:W3CDTF">2013-02-24T14:57:08Z</dcterms:created>
  <dcterms:modified xsi:type="dcterms:W3CDTF">2024-03-08T14:10:45Z</dcterms:modified>
</cp:coreProperties>
</file>